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<sst xmlns="http://schemas.openxmlformats.org/spreadsheetml/2006/main" count="476" uniqueCount="277">
  <si>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</si>
  <si>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</si>
  <si>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</si>
  <si>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</si>
  <si>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</si>
  <si>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</si>
  <si>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</si>
  <si>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</si>
  <si>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</si>
  <si>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</si>
  <si>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</si>
  <si>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</si>
  <si>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</si>
  <si>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</si>
  <si>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</si>
  <si>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</si>
  <si>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</si>
  <si>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</si>
  <si>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</si>
  <si>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</si>
  <si>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</si>
  <si>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</si>
  <si>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</si>
  <si>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</si>
  <si>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</si>
  <si>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</si>
  <si>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</si>
  <si>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</si>
  <si>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</si>
  <si>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</si>
  <si>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</si>
  <si>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</si>
  <si>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</si>
  <si>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</si>
  <si>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</si>
  <si>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</si>
  <si>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</si>
  <si>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</si>
  <si>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</si>
  <si>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</si>
  <si>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</si>
  <si>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</si>
  <si>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</si>
  <si>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</si>
  <si>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</si>
  <si>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</si>
  <si>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</si>
  <si>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</si>
  <si>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</si>
  <si>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</si>
  <si>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</si>
  <si>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</si>
  <si>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</si>
  <si>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</si>
  <si>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</si>
  <si>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</si>
  <si>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</si>
  <si>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</si>
  <si>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</si>
  <si>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</si>
  <si>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</si>
  <si>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</si>
  <si>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</si>
  <si>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</si>
  <si>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</si>
  <si>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</si>
  <si>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</si>
  <si>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</si>
  <si>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</si>
  <si>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</si>
  <si>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</si>
  <si>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</si>
  <si>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</si>
  <si>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</si>
  <si>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</si>
  <si>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</si>
  <si>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</si>
  <si>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</si>
  <si>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</si>
  <si>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</si>
  <si>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</si>
  <si>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</si>
  <si>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</si>
  <si>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</si>
  <si>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</si>
  <si>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</si>
  <si>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</si>
  <si>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</si>
  <si>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</si>
  <si>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</si>
  <si>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</si>
  <si>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</si>
  <si>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</si>
  <si>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</si>
  <si>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</si>
  <si>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</si>
  <si>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</si>
  <si>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</si>
  <si>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</si>
  <si>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</si>
  <si>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</si>
  <si>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</si>
  <si>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</si>
  <si>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</si>
  <si>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</si>
  <si>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</si>
  <si>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</si>
  <si>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</si>
  <si>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</si>
  <si>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</si>
  <si>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</si>
  <si>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</si>
  <si>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</si>
  <si>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</si>
  <si>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</si>
  <si>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</si>
  <si>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</si>
  <si>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</si>
  <si>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</si>
  <si>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</si>
  <si>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</si>
  <si>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</si>
  <si>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</si>
  <si>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</si>
  <si>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</si>
  <si>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</si>
  <si>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</si>
  <si>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</si>
  <si>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</si>
  <si>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</si>
  <si>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</si>
  <si>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</si>
  <si>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</si>
  <si>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</si>
  <si>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</si>
  <si>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</si>
  <si>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</si>
  <si>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</si>
  <si>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</si>
  <si>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</si>
  <si>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</si>
  <si>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</si>
  <si>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</si>
  <si>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</si>
  <si>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</si>
  <si>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</si>
  <si>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</si>
  <si>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</si>
  <si>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</si>
  <si>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</si>
  <si>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</si>
  <si>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</si>
  <si>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</si>
  <si>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</si>
  <si>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</si>
  <si>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</si>
  <si>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</si>
  <si>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</si>
  <si>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</si>
  <si>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</si>
  <si>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</si>
  <si>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</si>
  <si>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</si>
  <si>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</si>
  <si>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</si>
  <si>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</si>
  <si>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</si>
  <si>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</si>
  <si>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</si>
  <si>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</si>
  <si>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</si>
  <si>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</si>
  <si>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</si>
  <si>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</si>
  <si>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</si>
  <si>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</si>
  <si>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</si>
  <si>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</si>
  <si>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</si>
  <si>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</si>
  <si>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</si>
  <si>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</si>
  <si>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</si>
  <si>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</si>
  <si>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</si>
  <si>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</si>
  <si>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</si>
  <si>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</si>
  <si>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</si>
  <si>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</si>
  <si>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</si>
  <si>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</si>
  <si>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</si>
  <si>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</si>
  <si>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</si>
  <si>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</si>
  <si>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</si>
  <si>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</si>
  <si>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</si>
  <si>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</si>
  <si>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</si>
  <si>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</si>
  <si>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</si>
  <si>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</si>
  <si>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</si>
  <si>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</si>
  <si>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</si>
  <si>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</si>
  <si>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</si>
  <si>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</si>
  <si>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</si>
  <si>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</si>
  <si>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</si>
  <si>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</si>
  <si>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</si>
  <si>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</si>
  <si>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</si>
  <si>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</si>
  <si>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</si>
  <si>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</si>
  <si>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</si>
  <si>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</si>
  <si>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</si>
  <si>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</si>
  <si>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</si>
  <si>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</si>
  <si>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</si>
  <si>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</si>
  <si>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</si>
  <si>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</si>
  <si>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</si>
  <si>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</si>
  <si>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</si>
  <si>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</si>
  <si>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</si>
  <si>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</si>
  <si>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</si>
  <si>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</si>
  <si>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</si>
  <si>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</si>
  <si>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</si>
  <si>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</si>
  <si>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</si>
  <si>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</si>
  <si>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</si>
  <si>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</si>
  <si>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</si>
  <si>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</si>
  <si>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</si>
  <si>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</si>
  <si>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</si>
  <si>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</si>
  <si>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</si>
  <si>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</si>
  <si>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</si>
  <si>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</si>
  <si>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</si>
  <si>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</si>
  <si>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</si>
  <si>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</si>
  <si>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Young Angels U19 Košice</t>
  </si>
  <si>
    <t>Mullerová Ema</t>
  </si>
  <si>
    <t>Majorošová Nina</t>
  </si>
  <si>
    <t>Maliarová Martina</t>
  </si>
  <si>
    <t>Holomaniová Karin</t>
  </si>
  <si>
    <t>Chovaníková Simona</t>
  </si>
  <si>
    <t>Mačičáková Saskia</t>
  </si>
  <si>
    <t>Staníková Eva</t>
  </si>
  <si>
    <t>Szmereková Ema</t>
  </si>
  <si>
    <t>Jakubčeková Hana</t>
  </si>
  <si>
    <t>BAM Poprad</t>
  </si>
  <si>
    <t>6.11.2022</t>
  </si>
  <si>
    <t>Ivana Jalčová</t>
  </si>
  <si>
    <t>Jakabová Viktória</t>
  </si>
  <si>
    <t>Špirka</t>
  </si>
  <si>
    <t>Kuchár</t>
  </si>
  <si>
    <t>Vrábľová Aneta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</si>
</sst>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8" fillId="7" borderId="18" xfId="0" applyFont="1" applyFill="1" applyBorder="1" applyAlignment="1">
      <alignment/>
    </xf>
    <xf numFmtId="0" fontId="28" fillId="7" borderId="19" xfId="63" applyFont="1" applyFill="1" applyBorder="1" applyAlignment="1">
      <alignment vertical="center"/>
      <protection/>
    </xf>
    <xf numFmtId="0" fontId="0" fillId="7" borderId="20" xfId="0" applyFill="1" applyBorder="1" applyAlignment="1">
      <alignment horizontal="center"/>
    </xf>
    <xf numFmtId="0" fontId="0" fillId="7" borderId="21" xfId="0" applyFill="1" applyBorder="1" applyAlignment="1">
      <alignment horizontal="center"/>
    </xf>
    <xf numFmtId="0" fontId="32" fillId="7" borderId="22" xfId="63" applyFont="1" applyFill="1" applyBorder="1" applyAlignment="1">
      <alignment horizontal="center" vertical="center"/>
      <protection/>
    </xf>
    <xf numFmtId="49" fontId="28" fillId="7" borderId="23" xfId="0" applyNumberFormat="1" applyFont="1" applyFill="1" applyBorder="1" applyAlignment="1">
      <alignment horizontal="center" vertical="center"/>
    </xf>
    <xf numFmtId="49" fontId="28" fillId="7" borderId="24" xfId="0" applyNumberFormat="1" applyFont="1" applyFill="1" applyBorder="1" applyAlignment="1">
      <alignment horizontal="center" vertical="center"/>
    </xf>
    <xf numFmtId="49" fontId="29" fillId="7" borderId="24" xfId="0" applyNumberFormat="1" applyFont="1" applyFill="1" applyBorder="1" applyAlignment="1">
      <alignment horizontal="center" vertical="center"/>
    </xf>
    <xf numFmtId="49" fontId="29" fillId="7" borderId="25" xfId="63" applyNumberFormat="1" applyFont="1" applyFill="1" applyBorder="1" applyAlignment="1">
      <alignment horizontal="center" vertical="center"/>
      <protection/>
    </xf>
    <xf numFmtId="0" fontId="28" fillId="7" borderId="26" xfId="0" applyFont="1" applyFill="1" applyBorder="1" applyAlignment="1">
      <alignment/>
    </xf>
    <xf numFmtId="0" fontId="28" fillId="7" borderId="27" xfId="63" applyFont="1" applyFill="1" applyBorder="1" applyAlignment="1">
      <alignment vertical="center"/>
      <protection/>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8" xfId="0" applyFill="1" applyBorder="1" applyAlignment="1">
      <alignment horizontal="center"/>
    </xf>
    <xf numFmtId="0" fontId="0" fillId="7" borderId="29" xfId="0" applyFill="1" applyBorder="1" applyAlignment="1">
      <alignment horizontal="center"/>
    </xf>
    <xf numFmtId="0" fontId="32" fillId="7" borderId="30" xfId="63" applyFont="1" applyFill="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0" fillId="7" borderId="30" xfId="63" applyFont="1" applyFill="1" applyBorder="1" applyAlignment="1">
      <alignment horizontal="center" vertical="center"/>
      <protection/>
    </xf>
    <xf numFmtId="0" fontId="0" fillId="0" borderId="31" xfId="0" applyBorder="1" applyAlignment="1">
      <alignment horizontal="center"/>
    </xf>
    <xf numFmtId="0" fontId="0" fillId="0" borderId="32" xfId="0" applyBorder="1" applyAlignment="1">
      <alignment horizontal="center"/>
    </xf>
    <xf numFmtId="0" fontId="0" fillId="7" borderId="33" xfId="63" applyFont="1" applyFill="1" applyBorder="1" applyAlignment="1">
      <alignment horizontal="center" vertical="center"/>
      <protection/>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4" xfId="63" applyFont="1" applyFill="1" applyBorder="1" applyAlignment="1" applyProtection="1">
      <alignment horizontal="left" vertical="center"/>
      <protection locked="0"/>
    </xf>
    <xf numFmtId="0" fontId="24" fillId="15" borderId="26" xfId="63" applyFont="1" applyFill="1" applyBorder="1" applyAlignment="1" applyProtection="1">
      <alignment horizontal="left" vertical="center"/>
      <protection locked="0"/>
    </xf>
    <xf numFmtId="0" fontId="27" fillId="7" borderId="35" xfId="63" applyFont="1" applyFill="1" applyBorder="1" applyAlignment="1">
      <alignment horizontal="center"/>
      <protection/>
    </xf>
    <xf numFmtId="0" fontId="0" fillId="7" borderId="31" xfId="0" applyFont="1" applyFill="1" applyBorder="1" applyAlignment="1" applyProtection="1">
      <alignment/>
      <protection hidden="1"/>
    </xf>
    <xf numFmtId="0" fontId="25" fillId="7" borderId="36"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1" fontId="24" fillId="7" borderId="37" xfId="63" applyNumberFormat="1" applyFont="1" applyFill="1" applyBorder="1" applyAlignment="1" applyProtection="1">
      <alignment horizontal="center" vertical="center"/>
      <protection hidden="1"/>
    </xf>
    <xf numFmtId="0" fontId="24" fillId="15" borderId="38" xfId="63" applyFont="1" applyFill="1" applyBorder="1" applyAlignment="1" applyProtection="1">
      <alignment horizontal="center" vertical="center"/>
      <protection locked="0"/>
    </xf>
    <xf numFmtId="0" fontId="24" fillId="15" borderId="39" xfId="63" applyFont="1" applyFill="1" applyBorder="1" applyAlignment="1" applyProtection="1">
      <alignment horizontal="center" vertical="center"/>
      <protection locked="0"/>
    </xf>
    <xf numFmtId="0" fontId="24" fillId="15" borderId="25" xfId="63" applyFont="1" applyFill="1" applyBorder="1" applyAlignment="1" applyProtection="1">
      <alignment horizontal="center" vertical="center"/>
      <protection locked="0"/>
    </xf>
    <xf numFmtId="0" fontId="24" fillId="15" borderId="40" xfId="63" applyFont="1" applyFill="1" applyBorder="1" applyAlignment="1" applyProtection="1">
      <alignment horizontal="center" vertical="center"/>
      <protection locked="0"/>
    </xf>
    <xf numFmtId="0" fontId="25" fillId="7" borderId="41" xfId="63" applyFont="1" applyFill="1" applyBorder="1" applyAlignment="1" applyProtection="1">
      <alignment horizontal="center" vertical="center"/>
      <protection hidden="1"/>
    </xf>
    <xf numFmtId="0" fontId="25" fillId="7" borderId="42"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34" fillId="7" borderId="4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locked="0"/>
    </xf>
    <xf numFmtId="1" fontId="25" fillId="15" borderId="50" xfId="63" applyNumberFormat="1" applyFont="1" applyFill="1" applyBorder="1" applyAlignment="1" applyProtection="1">
      <alignment horizontal="center" vertical="center"/>
      <protection locked="0"/>
    </xf>
    <xf numFmtId="1" fontId="34" fillId="7" borderId="51" xfId="63" applyNumberFormat="1"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0" fontId="35" fillId="15" borderId="43" xfId="63" applyFont="1" applyFill="1" applyBorder="1" applyAlignment="1">
      <alignment/>
      <protection/>
    </xf>
    <xf numFmtId="0" fontId="0" fillId="15" borderId="52" xfId="0" applyFont="1" applyFill="1" applyBorder="1" applyAlignment="1">
      <alignment/>
    </xf>
    <xf numFmtId="0" fontId="0" fillId="15" borderId="53" xfId="0" applyFont="1" applyFill="1" applyBorder="1" applyAlignment="1">
      <alignment/>
    </xf>
    <xf numFmtId="0" fontId="35" fillId="15" borderId="54" xfId="63" applyFont="1" applyFill="1" applyBorder="1" applyAlignment="1">
      <alignment/>
      <protection/>
    </xf>
    <xf numFmtId="0" fontId="0" fillId="15" borderId="55" xfId="0" applyFont="1" applyFill="1" applyBorder="1" applyAlignment="1">
      <alignment/>
    </xf>
    <xf numFmtId="0" fontId="35" fillId="15" borderId="56" xfId="63" applyFont="1" applyFill="1" applyBorder="1" applyAlignment="1">
      <alignment/>
      <protection/>
    </xf>
    <xf numFmtId="0" fontId="0" fillId="15" borderId="34" xfId="0" applyFont="1" applyFill="1" applyBorder="1" applyAlignment="1">
      <alignment/>
    </xf>
    <xf numFmtId="0" fontId="0" fillId="15" borderId="57" xfId="0" applyFont="1" applyFill="1" applyBorder="1" applyAlignment="1">
      <alignment/>
    </xf>
    <xf numFmtId="0" fontId="26" fillId="15" borderId="0" xfId="0" applyFont="1" applyFill="1" applyAlignment="1">
      <alignment/>
    </xf>
    <xf numFmtId="0" fontId="25" fillId="15" borderId="57" xfId="63" applyFont="1" applyFill="1" applyBorder="1" applyAlignment="1" applyProtection="1">
      <alignment horizontal="center" vertical="center"/>
      <protection locked="0"/>
    </xf>
    <xf numFmtId="0" fontId="25" fillId="15" borderId="39"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38" xfId="63" applyFont="1" applyFill="1" applyBorder="1" applyAlignment="1" applyProtection="1">
      <alignment horizontal="center" vertical="center"/>
      <protection locked="0"/>
    </xf>
    <xf numFmtId="0" fontId="25" fillId="15" borderId="58" xfId="63" applyFont="1" applyFill="1" applyBorder="1" applyAlignment="1" applyProtection="1">
      <alignment horizontal="center" vertical="center"/>
      <protection locked="0"/>
    </xf>
    <xf numFmtId="0" fontId="25" fillId="15" borderId="40"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0" fontId="25" fillId="0" borderId="27"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0" fontId="24" fillId="2" borderId="38" xfId="63" applyFont="1" applyFill="1" applyBorder="1" applyAlignment="1" applyProtection="1">
      <alignment horizontal="center" vertical="center"/>
      <protection locked="0"/>
    </xf>
    <xf numFmtId="0" fontId="24" fillId="2" borderId="39" xfId="63" applyFont="1" applyFill="1" applyBorder="1" applyAlignment="1" applyProtection="1">
      <alignment horizontal="center" vertical="center"/>
      <protection locked="0"/>
    </xf>
    <xf numFmtId="0" fontId="24" fillId="2" borderId="34" xfId="63" applyFont="1" applyFill="1" applyBorder="1" applyAlignment="1" applyProtection="1">
      <alignment horizontal="left" vertical="center"/>
      <protection locked="0"/>
    </xf>
    <xf numFmtId="0" fontId="25" fillId="2" borderId="59" xfId="63" applyFont="1" applyFill="1" applyBorder="1" applyAlignment="1" applyProtection="1">
      <alignment horizontal="center" vertical="center"/>
      <protection locked="0"/>
    </xf>
    <xf numFmtId="1" fontId="25" fillId="2" borderId="49" xfId="63" applyNumberFormat="1" applyFont="1" applyFill="1" applyBorder="1" applyAlignment="1" applyProtection="1">
      <alignment horizontal="center" vertical="center"/>
      <protection locked="0"/>
    </xf>
    <xf numFmtId="1" fontId="25" fillId="2" borderId="50" xfId="63" applyNumberFormat="1" applyFont="1" applyFill="1" applyBorder="1" applyAlignment="1" applyProtection="1">
      <alignment horizontal="center" vertical="center"/>
      <protection locked="0"/>
    </xf>
    <xf numFmtId="0" fontId="25" fillId="2" borderId="57" xfId="63" applyFont="1" applyFill="1" applyBorder="1" applyAlignment="1" applyProtection="1">
      <alignment horizontal="center" vertical="center"/>
      <protection locked="0"/>
    </xf>
    <xf numFmtId="0" fontId="25" fillId="2" borderId="39" xfId="63" applyFont="1" applyFill="1" applyBorder="1" applyAlignment="1" applyProtection="1">
      <alignment horizontal="center" vertical="center"/>
      <protection locked="0"/>
    </xf>
    <xf numFmtId="0" fontId="25" fillId="2" borderId="38" xfId="63" applyFont="1" applyFill="1" applyBorder="1" applyAlignment="1" applyProtection="1">
      <alignment horizontal="center" vertical="center"/>
      <protection locked="0"/>
    </xf>
    <xf numFmtId="0" fontId="25" fillId="2" borderId="34" xfId="63" applyFont="1" applyFill="1" applyBorder="1" applyAlignment="1" applyProtection="1">
      <alignment horizontal="center" vertical="center"/>
      <protection locked="0"/>
    </xf>
    <xf numFmtId="1" fontId="34" fillId="7" borderId="46"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1" fontId="34" fillId="7" borderId="63"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1" fontId="34" fillId="7" borderId="42" xfId="63" applyNumberFormat="1"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locked="0"/>
    </xf>
    <xf numFmtId="0" fontId="25" fillId="15" borderId="21" xfId="63" applyFont="1" applyFill="1" applyBorder="1" applyAlignment="1" applyProtection="1">
      <alignment horizontal="center" vertical="center"/>
      <protection locked="0"/>
    </xf>
    <xf numFmtId="181" fontId="27" fillId="7" borderId="64"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0" xfId="0" applyNumberFormat="1" applyFont="1" applyFill="1" applyBorder="1" applyAlignment="1" applyProtection="1">
      <alignment horizontal="center" vertical="center"/>
      <protection hidden="1"/>
    </xf>
    <xf numFmtId="0" fontId="25" fillId="10" borderId="28" xfId="63" applyFont="1" applyFill="1" applyBorder="1" applyAlignment="1" applyProtection="1">
      <alignment horizontal="center" vertical="center"/>
      <protection hidden="1"/>
    </xf>
    <xf numFmtId="0" fontId="26" fillId="15" borderId="46" xfId="63" applyFont="1" applyFill="1" applyBorder="1" applyAlignment="1" applyProtection="1">
      <alignment horizontal="center" vertical="center"/>
      <protection locked="0"/>
    </xf>
    <xf numFmtId="0" fontId="26" fillId="15" borderId="48" xfId="63" applyFont="1" applyFill="1" applyBorder="1" applyAlignment="1" applyProtection="1">
      <alignment horizontal="center" vertical="center"/>
      <protection locked="0"/>
    </xf>
    <xf numFmtId="0" fontId="26" fillId="15" borderId="49" xfId="63" applyFont="1" applyFill="1" applyBorder="1" applyAlignment="1" applyProtection="1">
      <alignment horizontal="center" vertical="center"/>
      <protection locked="0"/>
    </xf>
    <xf numFmtId="0" fontId="26" fillId="15" borderId="51" xfId="63" applyFont="1" applyFill="1"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26" fillId="15" borderId="23" xfId="63" applyFont="1" applyFill="1" applyBorder="1" applyAlignment="1" applyProtection="1">
      <alignment horizontal="center" vertical="center"/>
      <protection locked="0"/>
    </xf>
    <xf numFmtId="0" fontId="27" fillId="7" borderId="56" xfId="63" applyFont="1" applyFill="1" applyBorder="1" applyAlignment="1">
      <alignment horizontal="center"/>
      <protection/>
    </xf>
    <xf numFmtId="0" fontId="32" fillId="7" borderId="36" xfId="63" applyFont="1" applyFill="1" applyBorder="1" applyAlignment="1">
      <alignment horizontal="center"/>
      <protection/>
    </xf>
    <xf numFmtId="1" fontId="34" fillId="7" borderId="65"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66" xfId="63"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locked="0"/>
    </xf>
    <xf numFmtId="0" fontId="24" fillId="15" borderId="69"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0" xfId="63" applyFont="1" applyFill="1" applyBorder="1" applyAlignment="1" applyProtection="1">
      <alignment horizontal="center" vertical="center"/>
      <protection locked="0"/>
    </xf>
    <xf numFmtId="1" fontId="25" fillId="15" borderId="41" xfId="63" applyNumberFormat="1" applyFont="1" applyFill="1" applyBorder="1" applyAlignment="1" applyProtection="1">
      <alignment horizontal="center" vertical="center"/>
      <protection locked="0"/>
    </xf>
    <xf numFmtId="1" fontId="25" fillId="15" borderId="42" xfId="63" applyNumberFormat="1" applyFont="1" applyFill="1" applyBorder="1" applyAlignment="1" applyProtection="1">
      <alignment horizontal="center" vertical="center"/>
      <protection locked="0"/>
    </xf>
    <xf numFmtId="1" fontId="34" fillId="7" borderId="43"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locked="0"/>
    </xf>
    <xf numFmtId="0" fontId="25" fillId="15" borderId="69" xfId="63" applyFont="1" applyFill="1" applyBorder="1" applyAlignment="1" applyProtection="1">
      <alignment horizontal="center" vertical="center"/>
      <protection locked="0"/>
    </xf>
    <xf numFmtId="0" fontId="25" fillId="15" borderId="68"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30"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locked="0"/>
    </xf>
    <xf numFmtId="0" fontId="24" fillId="0" borderId="71" xfId="63" applyFont="1" applyFill="1" applyBorder="1" applyAlignment="1" applyProtection="1">
      <alignment horizontal="center" vertical="center"/>
      <protection locked="0"/>
    </xf>
    <xf numFmtId="0" fontId="24" fillId="7" borderId="71"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181" fontId="27" fillId="7" borderId="36" xfId="0" applyNumberFormat="1"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locked="0"/>
    </xf>
    <xf numFmtId="1" fontId="25" fillId="2" borderId="47" xfId="63" applyNumberFormat="1" applyFont="1" applyFill="1" applyBorder="1" applyAlignment="1" applyProtection="1">
      <alignment horizontal="center" vertical="center"/>
      <protection locked="0"/>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7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1" fontId="34" fillId="7" borderId="44"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5"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46" xfId="63" applyFont="1" applyFill="1" applyBorder="1" applyAlignment="1" applyProtection="1">
      <alignment horizontal="center" vertical="center"/>
      <protection hidden="1"/>
    </xf>
    <xf numFmtId="0" fontId="26" fillId="15" borderId="48" xfId="63" applyFont="1" applyFill="1" applyBorder="1" applyAlignment="1" applyProtection="1">
      <alignment horizontal="center" vertical="center"/>
      <protection hidden="1"/>
    </xf>
    <xf numFmtId="0" fontId="26" fillId="15" borderId="49" xfId="63" applyFont="1" applyFill="1" applyBorder="1" applyAlignment="1" applyProtection="1">
      <alignment horizontal="center" vertical="center"/>
      <protection hidden="1"/>
    </xf>
    <xf numFmtId="0" fontId="26" fillId="15" borderId="51"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23"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38" xfId="63" applyFont="1" applyFill="1" applyBorder="1" applyAlignment="1" applyProtection="1">
      <alignment horizontal="center" vertical="center"/>
      <protection hidden="1"/>
    </xf>
    <xf numFmtId="0" fontId="24" fillId="15" borderId="39" xfId="63" applyFont="1" applyFill="1" applyBorder="1" applyAlignment="1" applyProtection="1">
      <alignment horizontal="center" vertical="center"/>
      <protection hidden="1"/>
    </xf>
    <xf numFmtId="0" fontId="24" fillId="15" borderId="34"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2" borderId="38" xfId="63" applyFont="1" applyFill="1" applyBorder="1" applyAlignment="1" applyProtection="1">
      <alignment horizontal="center" vertical="center"/>
      <protection hidden="1"/>
    </xf>
    <xf numFmtId="0" fontId="24" fillId="2" borderId="39" xfId="63" applyFont="1" applyFill="1" applyBorder="1" applyAlignment="1" applyProtection="1">
      <alignment horizontal="center" vertical="center"/>
      <protection hidden="1"/>
    </xf>
    <xf numFmtId="0" fontId="24" fillId="2" borderId="34" xfId="63" applyFont="1" applyFill="1" applyBorder="1" applyAlignment="1" applyProtection="1">
      <alignment horizontal="left" vertical="center"/>
      <protection hidden="1"/>
    </xf>
    <xf numFmtId="0" fontId="25" fillId="2" borderId="59" xfId="63" applyFont="1" applyFill="1" applyBorder="1" applyAlignment="1" applyProtection="1">
      <alignment horizontal="center" vertical="center"/>
      <protection hidden="1"/>
    </xf>
    <xf numFmtId="1" fontId="25" fillId="2" borderId="49"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0" fontId="25" fillId="2" borderId="57" xfId="63" applyFont="1" applyFill="1" applyBorder="1" applyAlignment="1" applyProtection="1">
      <alignment horizontal="center" vertical="center"/>
      <protection hidden="1"/>
    </xf>
    <xf numFmtId="0" fontId="25" fillId="2" borderId="39" xfId="63" applyFont="1" applyFill="1" applyBorder="1" applyAlignment="1" applyProtection="1">
      <alignment horizontal="center" vertical="center"/>
      <protection hidden="1"/>
    </xf>
    <xf numFmtId="0" fontId="25" fillId="2" borderId="38" xfId="63" applyFont="1" applyFill="1" applyBorder="1" applyAlignment="1" applyProtection="1">
      <alignment horizontal="center" vertical="center"/>
      <protection hidden="1"/>
    </xf>
    <xf numFmtId="0" fontId="25" fillId="2" borderId="34" xfId="63"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0" fontId="25" fillId="15" borderId="38"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hidden="1"/>
    </xf>
    <xf numFmtId="0" fontId="24" fillId="15" borderId="40" xfId="63" applyFont="1" applyFill="1" applyBorder="1" applyAlignment="1" applyProtection="1">
      <alignment horizontal="center" vertical="center"/>
      <protection hidden="1"/>
    </xf>
    <xf numFmtId="0" fontId="24" fillId="15" borderId="26" xfId="63" applyFont="1" applyFill="1" applyBorder="1" applyAlignment="1" applyProtection="1">
      <alignment horizontal="left" vertical="center"/>
      <protection hidden="1"/>
    </xf>
    <xf numFmtId="0" fontId="25" fillId="0" borderId="27" xfId="63" applyFont="1" applyFill="1" applyBorder="1" applyAlignment="1" applyProtection="1">
      <alignment horizontal="center" vertical="center"/>
      <protection hidden="1"/>
    </xf>
    <xf numFmtId="1" fontId="25" fillId="15" borderId="41" xfId="63" applyNumberFormat="1" applyFont="1" applyFill="1" applyBorder="1" applyAlignment="1" applyProtection="1">
      <alignment horizontal="center" vertical="center"/>
      <protection hidden="1"/>
    </xf>
    <xf numFmtId="1" fontId="25" fillId="15" borderId="42" xfId="63" applyNumberFormat="1" applyFont="1" applyFill="1" applyBorder="1" applyAlignment="1" applyProtection="1">
      <alignment horizontal="center" vertical="center"/>
      <protection hidden="1"/>
    </xf>
    <xf numFmtId="0" fontId="25" fillId="15" borderId="58" xfId="63"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21" xfId="63"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hidden="1"/>
    </xf>
    <xf numFmtId="1" fontId="25" fillId="2" borderId="4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hidden="1"/>
    </xf>
    <xf numFmtId="0" fontId="24" fillId="15" borderId="69"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0"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0" fontId="25" fillId="15" borderId="69" xfId="63" applyFont="1" applyFill="1" applyBorder="1" applyAlignment="1" applyProtection="1">
      <alignment horizontal="center" vertical="center"/>
      <protection hidden="1"/>
    </xf>
    <xf numFmtId="0" fontId="25" fillId="15" borderId="68"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0" borderId="71"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36" xfId="63" applyFont="1" applyFill="1" applyBorder="1" applyAlignment="1" applyProtection="1">
      <alignment horizontal="center"/>
      <protection hidden="1"/>
    </xf>
    <xf numFmtId="0" fontId="27" fillId="7" borderId="56" xfId="63" applyFont="1" applyFill="1" applyBorder="1" applyAlignment="1" applyProtection="1">
      <alignment horizontal="center"/>
      <protection hidden="1"/>
    </xf>
    <xf numFmtId="0" fontId="0" fillId="15" borderId="52" xfId="0" applyFont="1" applyFill="1" applyBorder="1" applyAlignment="1" applyProtection="1">
      <alignment/>
      <protection hidden="1"/>
    </xf>
    <xf numFmtId="0" fontId="0" fillId="15" borderId="53" xfId="0" applyFont="1" applyFill="1" applyBorder="1" applyAlignment="1" applyProtection="1">
      <alignment/>
      <protection hidden="1"/>
    </xf>
    <xf numFmtId="0" fontId="0" fillId="15" borderId="5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57"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30"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53" xfId="0" applyBorder="1" applyAlignment="1">
      <alignment/>
    </xf>
    <xf numFmtId="0" fontId="44" fillId="0" borderId="0" xfId="0" applyFont="1" applyAlignment="1">
      <alignment/>
    </xf>
    <xf numFmtId="0" fontId="44" fillId="0" borderId="21" xfId="0" applyFont="1" applyBorder="1" applyAlignment="1">
      <alignment/>
    </xf>
    <xf numFmtId="0" fontId="44" fillId="0" borderId="0" xfId="0" applyFont="1" applyBorder="1" applyAlignment="1">
      <alignment/>
    </xf>
    <xf numFmtId="0" fontId="44" fillId="0" borderId="35" xfId="0" applyFont="1" applyBorder="1" applyAlignment="1">
      <alignment/>
    </xf>
    <xf numFmtId="0" fontId="48" fillId="0" borderId="47" xfId="0" applyFont="1" applyBorder="1" applyAlignment="1">
      <alignment/>
    </xf>
    <xf numFmtId="0" fontId="44" fillId="0" borderId="51" xfId="0" applyFont="1" applyBorder="1" applyAlignment="1">
      <alignment/>
    </xf>
    <xf numFmtId="0" fontId="44" fillId="0" borderId="25" xfId="0" applyFont="1" applyBorder="1" applyAlignment="1">
      <alignment/>
    </xf>
    <xf numFmtId="0" fontId="44" fillId="0" borderId="24" xfId="0" applyFont="1" applyBorder="1" applyAlignment="1">
      <alignment/>
    </xf>
    <xf numFmtId="0" fontId="44" fillId="0" borderId="23" xfId="0" applyFont="1" applyBorder="1" applyAlignment="1">
      <alignment/>
    </xf>
    <xf numFmtId="0" fontId="44" fillId="0" borderId="66" xfId="0" applyFont="1" applyBorder="1" applyAlignment="1">
      <alignment/>
    </xf>
    <xf numFmtId="0" fontId="47" fillId="0" borderId="50" xfId="0" applyFont="1" applyBorder="1" applyAlignment="1">
      <alignment horizontal="center" vertical="center"/>
    </xf>
    <xf numFmtId="0" fontId="48" fillId="0" borderId="50" xfId="0" applyFont="1" applyBorder="1" applyAlignment="1">
      <alignment/>
    </xf>
    <xf numFmtId="0" fontId="48" fillId="0" borderId="35" xfId="0" applyFont="1" applyBorder="1" applyAlignment="1">
      <alignment/>
    </xf>
    <xf numFmtId="0" fontId="0" fillId="0" borderId="64" xfId="0" applyBorder="1" applyAlignment="1">
      <alignment horizontal="center"/>
    </xf>
    <xf numFmtId="0" fontId="0" fillId="0" borderId="76" xfId="0" applyBorder="1" applyAlignment="1">
      <alignment horizontal="center"/>
    </xf>
    <xf numFmtId="0" fontId="48" fillId="0" borderId="77" xfId="0" applyFont="1" applyBorder="1" applyAlignment="1">
      <alignment/>
    </xf>
    <xf numFmtId="0" fontId="48" fillId="0" borderId="56" xfId="0" applyFont="1" applyBorder="1" applyAlignment="1">
      <alignment/>
    </xf>
    <xf numFmtId="0" fontId="44" fillId="0" borderId="65" xfId="0" applyFont="1" applyBorder="1" applyAlignment="1">
      <alignment/>
    </xf>
    <xf numFmtId="0" fontId="0" fillId="0" borderId="78" xfId="0" applyBorder="1" applyAlignment="1">
      <alignment horizontal="center"/>
    </xf>
    <xf numFmtId="0" fontId="47" fillId="15" borderId="70" xfId="0" applyFont="1" applyFill="1" applyBorder="1" applyAlignment="1">
      <alignment/>
    </xf>
    <xf numFmtId="0" fontId="44" fillId="15" borderId="70" xfId="0" applyFont="1" applyFill="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44" fillId="15" borderId="0" xfId="0" applyFont="1" applyFill="1" applyBorder="1" applyAlignment="1">
      <alignment/>
    </xf>
    <xf numFmtId="0" fontId="44" fillId="15" borderId="69" xfId="0" applyFont="1" applyFill="1" applyBorder="1" applyAlignment="1">
      <alignment/>
    </xf>
    <xf numFmtId="0" fontId="44" fillId="15" borderId="22" xfId="0" applyFont="1" applyFill="1" applyBorder="1" applyAlignment="1">
      <alignment/>
    </xf>
    <xf numFmtId="0" fontId="44" fillId="15" borderId="21" xfId="0" applyFont="1" applyFill="1" applyBorder="1" applyAlignment="1">
      <alignment/>
    </xf>
    <xf numFmtId="0" fontId="47" fillId="0" borderId="35" xfId="0" applyFont="1" applyBorder="1" applyAlignment="1">
      <alignment horizontal="center" vertical="center"/>
    </xf>
    <xf numFmtId="0" fontId="48" fillId="0" borderId="42" xfId="0" applyFont="1" applyBorder="1" applyAlignment="1">
      <alignment/>
    </xf>
    <xf numFmtId="0" fontId="48" fillId="0" borderId="43" xfId="0" applyFont="1" applyBorder="1" applyAlignment="1">
      <alignment/>
    </xf>
    <xf numFmtId="0" fontId="47" fillId="0" borderId="50" xfId="0" applyFont="1" applyBorder="1" applyAlignment="1">
      <alignment horizontal="left" vertical="center"/>
    </xf>
    <xf numFmtId="0" fontId="47" fillId="0" borderId="42" xfId="0" applyFont="1" applyBorder="1" applyAlignment="1">
      <alignment horizontal="left" vertical="center"/>
    </xf>
    <xf numFmtId="0" fontId="47" fillId="0" borderId="77" xfId="0" applyFont="1" applyBorder="1" applyAlignment="1">
      <alignment horizontal="left" vertical="center"/>
    </xf>
    <xf numFmtId="0" fontId="44" fillId="15" borderId="33" xfId="0" applyFont="1" applyFill="1" applyBorder="1" applyAlignment="1">
      <alignment/>
    </xf>
    <xf numFmtId="0" fontId="44" fillId="15" borderId="32" xfId="0" applyFont="1" applyFill="1" applyBorder="1" applyAlignment="1">
      <alignment/>
    </xf>
    <xf numFmtId="0" fontId="44" fillId="15" borderId="31" xfId="0" applyFont="1" applyFill="1" applyBorder="1" applyAlignment="1">
      <alignment/>
    </xf>
    <xf numFmtId="0" fontId="47" fillId="15" borderId="19" xfId="0" applyFont="1" applyFill="1" applyBorder="1" applyAlignment="1">
      <alignment horizontal="center"/>
    </xf>
    <xf numFmtId="0" fontId="47" fillId="15" borderId="22" xfId="0" applyFont="1" applyFill="1" applyBorder="1" applyAlignment="1">
      <alignment horizontal="center"/>
    </xf>
    <xf numFmtId="0" fontId="44" fillId="0" borderId="46" xfId="0" applyFont="1" applyFill="1" applyBorder="1" applyAlignment="1">
      <alignment/>
    </xf>
    <xf numFmtId="0" fontId="49" fillId="15" borderId="46" xfId="0" applyFont="1" applyFill="1" applyBorder="1" applyAlignment="1">
      <alignment horizontal="center" vertical="center"/>
    </xf>
    <xf numFmtId="0" fontId="49" fillId="15" borderId="65" xfId="0" applyFont="1" applyFill="1" applyBorder="1" applyAlignment="1">
      <alignment horizontal="center" vertical="center"/>
    </xf>
    <xf numFmtId="0" fontId="49" fillId="0" borderId="46" xfId="0" applyFont="1" applyBorder="1" applyAlignment="1">
      <alignment horizontal="center" vertical="center"/>
    </xf>
    <xf numFmtId="0" fontId="0" fillId="15" borderId="0" xfId="0" applyFill="1" applyBorder="1" applyAlignment="1">
      <alignment horizontal="center" vertical="center"/>
    </xf>
    <xf numFmtId="0" fontId="49" fillId="15" borderId="33" xfId="0" applyFont="1" applyFill="1" applyBorder="1" applyAlignment="1">
      <alignment horizontal="center" vertical="center"/>
    </xf>
    <xf numFmtId="0" fontId="0" fillId="15" borderId="32" xfId="0" applyFill="1" applyBorder="1" applyAlignment="1">
      <alignment horizontal="center" vertical="center"/>
    </xf>
    <xf numFmtId="0" fontId="0" fillId="15" borderId="31" xfId="0" applyFill="1" applyBorder="1" applyAlignment="1">
      <alignment horizontal="center" vertical="center"/>
    </xf>
    <xf numFmtId="0" fontId="49" fillId="15" borderId="70" xfId="0" applyFont="1" applyFill="1" applyBorder="1" applyAlignment="1">
      <alignment horizontal="center" vertical="center"/>
    </xf>
    <xf numFmtId="0" fontId="0" fillId="15" borderId="69" xfId="0" applyFill="1" applyBorder="1" applyAlignment="1">
      <alignment horizontal="center" vertical="center"/>
    </xf>
    <xf numFmtId="0" fontId="38" fillId="0" borderId="24" xfId="0" applyFont="1" applyBorder="1" applyAlignment="1">
      <alignment horizontal="center" vertical="center"/>
    </xf>
    <xf numFmtId="0" fontId="38" fillId="0" borderId="42" xfId="0" applyFont="1" applyBorder="1" applyAlignment="1">
      <alignment horizontal="center" vertical="center"/>
    </xf>
    <xf numFmtId="0" fontId="38" fillId="0" borderId="67" xfId="0" applyFont="1" applyBorder="1" applyAlignment="1">
      <alignment horizontal="center" vertical="center"/>
    </xf>
    <xf numFmtId="0" fontId="0" fillId="0" borderId="79" xfId="0" applyBorder="1" applyAlignment="1">
      <alignment horizontal="center"/>
    </xf>
    <xf numFmtId="0" fontId="0" fillId="0" borderId="27" xfId="0" applyBorder="1" applyAlignment="1">
      <alignment horizontal="center"/>
    </xf>
    <xf numFmtId="0" fontId="47" fillId="0" borderId="50" xfId="0" applyFont="1" applyBorder="1" applyAlignment="1">
      <alignment horizontal="left"/>
    </xf>
    <xf numFmtId="0" fontId="0" fillId="0" borderId="59" xfId="0" applyBorder="1" applyAlignment="1">
      <alignment horizontal="center"/>
    </xf>
    <xf numFmtId="49" fontId="44" fillId="0" borderId="46" xfId="0" applyNumberFormat="1" applyFont="1" applyBorder="1" applyAlignment="1">
      <alignment/>
    </xf>
    <xf numFmtId="0" fontId="44" fillId="0" borderId="48" xfId="0" applyFont="1" applyBorder="1" applyAlignment="1">
      <alignment/>
    </xf>
    <xf numFmtId="0" fontId="44" fillId="0" borderId="49" xfId="0" applyFont="1" applyBorder="1" applyAlignment="1">
      <alignment horizontal="left"/>
    </xf>
    <xf numFmtId="0" fontId="44" fillId="0" borderId="25" xfId="0" applyFont="1" applyBorder="1" applyAlignment="1">
      <alignment horizontal="left"/>
    </xf>
    <xf numFmtId="0" fontId="47" fillId="0" borderId="77" xfId="0" applyFont="1" applyBorder="1" applyAlignment="1">
      <alignment horizontal="left"/>
    </xf>
    <xf numFmtId="0" fontId="0" fillId="0" borderId="25" xfId="0" applyBorder="1" applyAlignment="1">
      <alignment/>
    </xf>
    <xf numFmtId="0" fontId="0" fillId="0" borderId="24" xfId="0" applyBorder="1" applyAlignment="1">
      <alignment/>
    </xf>
    <xf numFmtId="0" fontId="38" fillId="0" borderId="41" xfId="0" applyFont="1" applyBorder="1" applyAlignment="1">
      <alignment horizontal="center" vertical="center"/>
    </xf>
    <xf numFmtId="0" fontId="38" fillId="0" borderId="25" xfId="0" applyFont="1" applyBorder="1" applyAlignment="1">
      <alignment horizontal="center" vertical="center"/>
    </xf>
    <xf numFmtId="0" fontId="38" fillId="0" borderId="43" xfId="0" applyFont="1" applyBorder="1" applyAlignment="1">
      <alignment horizontal="center" vertical="center"/>
    </xf>
    <xf numFmtId="0" fontId="38" fillId="0" borderId="53" xfId="0" applyFont="1" applyBorder="1" applyAlignment="1">
      <alignment horizontal="center" vertical="center"/>
    </xf>
    <xf numFmtId="0" fontId="47" fillId="0" borderId="80" xfId="0" applyFont="1" applyBorder="1" applyAlignment="1">
      <alignment horizontal="center" vertical="center"/>
    </xf>
    <xf numFmtId="0" fontId="0" fillId="0" borderId="50" xfId="0" applyBorder="1" applyAlignment="1">
      <alignment horizontal="center" vertical="center"/>
    </xf>
    <xf numFmtId="0" fontId="49" fillId="0" borderId="35" xfId="0" applyFont="1" applyBorder="1" applyAlignment="1">
      <alignment horizontal="center" vertical="center"/>
    </xf>
    <xf numFmtId="0" fontId="0" fillId="0" borderId="66" xfId="0" applyBorder="1" applyAlignment="1">
      <alignment/>
    </xf>
    <xf numFmtId="0" fontId="47" fillId="15" borderId="50"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52" xfId="0" applyFont="1" applyFill="1" applyBorder="1" applyAlignment="1">
      <alignment horizontal="center" vertical="center"/>
    </xf>
    <xf numFmtId="0" fontId="47" fillId="15" borderId="43" xfId="0" applyFont="1" applyFill="1" applyBorder="1" applyAlignment="1">
      <alignment horizontal="center" vertical="center"/>
    </xf>
    <xf numFmtId="0" fontId="47" fillId="15" borderId="54" xfId="0" applyFont="1" applyFill="1" applyBorder="1" applyAlignment="1">
      <alignment horizontal="center" vertical="center"/>
    </xf>
    <xf numFmtId="0" fontId="0" fillId="15" borderId="21" xfId="0" applyFill="1" applyBorder="1" applyAlignment="1">
      <alignment/>
    </xf>
    <xf numFmtId="0" fontId="0" fillId="15" borderId="20" xfId="0" applyFill="1" applyBorder="1" applyAlignment="1">
      <alignment/>
    </xf>
    <xf numFmtId="0" fontId="53" fillId="15" borderId="42" xfId="0" applyFont="1" applyFill="1" applyBorder="1" applyAlignment="1">
      <alignment horizontal="center" vertical="center"/>
    </xf>
    <xf numFmtId="0" fontId="53" fillId="15" borderId="43" xfId="0" applyFont="1" applyFill="1" applyBorder="1" applyAlignment="1">
      <alignment horizontal="center" vertical="center"/>
    </xf>
    <xf numFmtId="0" fontId="0" fillId="15" borderId="54" xfId="0" applyFill="1" applyBorder="1" applyAlignment="1">
      <alignment/>
    </xf>
    <xf numFmtId="0" fontId="0" fillId="0" borderId="32" xfId="0" applyBorder="1" applyAlignment="1">
      <alignment/>
    </xf>
    <xf numFmtId="0" fontId="0" fillId="15" borderId="33" xfId="0" applyFill="1" applyBorder="1" applyAlignment="1">
      <alignment/>
    </xf>
    <xf numFmtId="0" fontId="0" fillId="15" borderId="32" xfId="0" applyFill="1" applyBorder="1" applyAlignment="1">
      <alignment/>
    </xf>
    <xf numFmtId="0" fontId="0" fillId="15" borderId="70" xfId="0" applyFill="1" applyBorder="1" applyAlignment="1">
      <alignment/>
    </xf>
    <xf numFmtId="0" fontId="0" fillId="15" borderId="22" xfId="0" applyFill="1" applyBorder="1" applyAlignment="1">
      <alignment/>
    </xf>
    <xf numFmtId="0" fontId="44" fillId="0" borderId="59" xfId="0" applyFont="1" applyFill="1" applyBorder="1" applyAlignment="1">
      <alignment/>
    </xf>
    <xf numFmtId="0" fontId="44" fillId="15" borderId="30" xfId="0" applyFont="1" applyFill="1" applyBorder="1" applyAlignment="1">
      <alignment/>
    </xf>
    <xf numFmtId="0" fontId="44" fillId="15" borderId="29" xfId="0" applyFont="1" applyFill="1" applyBorder="1" applyAlignment="1">
      <alignment/>
    </xf>
    <xf numFmtId="0" fontId="44" fillId="15" borderId="28" xfId="0" applyFont="1" applyFill="1" applyBorder="1" applyAlignment="1">
      <alignment/>
    </xf>
    <xf numFmtId="0" fontId="49" fillId="0" borderId="65" xfId="0" applyFont="1" applyBorder="1" applyAlignment="1">
      <alignment horizontal="center" vertical="center"/>
    </xf>
    <xf numFmtId="0" fontId="53" fillId="0" borderId="42" xfId="0" applyFont="1" applyBorder="1" applyAlignment="1">
      <alignment horizontal="center" vertical="center"/>
    </xf>
    <xf numFmtId="0" fontId="46" fillId="15" borderId="32" xfId="0" applyFont="1" applyFill="1" applyBorder="1" applyAlignment="1">
      <alignment horizontal="left"/>
    </xf>
    <xf numFmtId="0" fontId="47" fillId="15" borderId="46" xfId="0" applyFont="1" applyFill="1" applyBorder="1" applyAlignment="1">
      <alignment horizontal="center" vertical="center"/>
    </xf>
    <xf numFmtId="0" fontId="47" fillId="15" borderId="25" xfId="0" applyFont="1" applyFill="1" applyBorder="1" applyAlignment="1">
      <alignment horizontal="center" vertical="center"/>
    </xf>
    <xf numFmtId="0" fontId="44" fillId="0" borderId="73" xfId="0" applyFont="1" applyBorder="1" applyAlignment="1">
      <alignment/>
    </xf>
    <xf numFmtId="0" fontId="53" fillId="0" borderId="43" xfId="0" applyFont="1" applyBorder="1" applyAlignment="1">
      <alignment horizontal="center" vertical="center"/>
    </xf>
    <xf numFmtId="0" fontId="49" fillId="0" borderId="50" xfId="0" applyFont="1" applyBorder="1" applyAlignment="1">
      <alignment horizontal="center"/>
    </xf>
    <xf numFmtId="0" fontId="49" fillId="0" borderId="50" xfId="0" applyFont="1" applyBorder="1" applyAlignment="1">
      <alignment/>
    </xf>
    <xf numFmtId="0" fontId="49" fillId="0" borderId="49" xfId="0" applyFont="1" applyBorder="1" applyAlignment="1">
      <alignment/>
    </xf>
    <xf numFmtId="0" fontId="0" fillId="0" borderId="51" xfId="0" applyBorder="1" applyAlignment="1">
      <alignment horizontal="center" vertical="center"/>
    </xf>
    <xf numFmtId="0" fontId="47" fillId="15" borderId="41" xfId="0" applyFont="1" applyFill="1" applyBorder="1" applyAlignment="1">
      <alignment horizontal="center" vertical="center"/>
    </xf>
    <xf numFmtId="0" fontId="47" fillId="15" borderId="68" xfId="0" applyFont="1"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xf>
    <xf numFmtId="0" fontId="0" fillId="0" borderId="74" xfId="0" applyBorder="1" applyAlignment="1">
      <alignment horizontal="center"/>
    </xf>
    <xf numFmtId="0" fontId="48" fillId="0" borderId="48" xfId="0" applyFont="1" applyBorder="1" applyAlignment="1">
      <alignment/>
    </xf>
    <xf numFmtId="0" fontId="48" fillId="0" borderId="51" xfId="0" applyFont="1" applyBorder="1" applyAlignment="1">
      <alignment/>
    </xf>
    <xf numFmtId="0" fontId="44" fillId="0" borderId="34" xfId="0" applyFont="1" applyFill="1" applyBorder="1" applyAlignment="1">
      <alignment/>
    </xf>
    <xf numFmtId="0" fontId="44" fillId="0" borderId="47" xfId="0" applyFont="1" applyFill="1" applyBorder="1" applyAlignment="1">
      <alignment/>
    </xf>
    <xf numFmtId="0" fontId="49" fillId="15" borderId="49" xfId="0" applyFont="1" applyFill="1" applyBorder="1" applyAlignment="1">
      <alignment horizontal="center" vertical="center"/>
    </xf>
    <xf numFmtId="0" fontId="41" fillId="15" borderId="25" xfId="63" applyFont="1" applyFill="1" applyBorder="1" applyAlignment="1">
      <alignment horizontal="left" vertical="center"/>
      <protection/>
    </xf>
    <xf numFmtId="0" fontId="49" fillId="15" borderId="35" xfId="0" applyFont="1" applyFill="1" applyBorder="1" applyAlignment="1">
      <alignment horizontal="center" vertical="center"/>
    </xf>
    <xf numFmtId="0" fontId="44" fillId="0" borderId="53" xfId="0" applyFont="1" applyFill="1" applyBorder="1" applyAlignment="1">
      <alignment horizontal="center" vertical="center"/>
    </xf>
    <xf numFmtId="0" fontId="49" fillId="0" borderId="49" xfId="0" applyFont="1" applyBorder="1" applyAlignment="1">
      <alignment horizontal="center" vertical="center"/>
    </xf>
    <xf numFmtId="0" fontId="47" fillId="0" borderId="42"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53" xfId="0" applyFill="1" applyBorder="1" applyAlignment="1">
      <alignment/>
    </xf>
    <xf numFmtId="0" fontId="0" fillId="15" borderId="68" xfId="0" applyFill="1" applyBorder="1" applyAlignment="1">
      <alignment/>
    </xf>
    <xf numFmtId="0" fontId="0" fillId="15" borderId="43" xfId="0" applyFill="1" applyBorder="1" applyAlignment="1">
      <alignment/>
    </xf>
    <xf numFmtId="0" fontId="48" fillId="0" borderId="67" xfId="0" applyFont="1" applyBorder="1" applyAlignment="1">
      <alignment/>
    </xf>
    <xf numFmtId="0" fontId="0" fillId="0" borderId="75" xfId="0" applyBorder="1" applyAlignment="1">
      <alignment horizontal="center"/>
    </xf>
    <xf numFmtId="0" fontId="49" fillId="0" borderId="35"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24" xfId="0" applyBorder="1" applyAlignment="1">
      <alignment horizontal="center" vertical="center"/>
    </xf>
    <xf numFmtId="0" fontId="0" fillId="0" borderId="77"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49" xfId="0" applyNumberFormat="1" applyFont="1" applyBorder="1" applyAlignment="1">
      <alignment horizontal="center" vertical="center"/>
    </xf>
    <xf numFmtId="49" fontId="0" fillId="0" borderId="49" xfId="0" applyNumberFormat="1" applyBorder="1" applyAlignment="1">
      <alignment horizontal="center" vertical="center"/>
    </xf>
    <xf numFmtId="49" fontId="0" fillId="0" borderId="25" xfId="0" applyNumberFormat="1" applyBorder="1" applyAlignment="1">
      <alignment horizontal="center" vertical="center"/>
    </xf>
    <xf numFmtId="0" fontId="0" fillId="0" borderId="38" xfId="0" applyBorder="1" applyAlignment="1">
      <alignment/>
    </xf>
    <xf numFmtId="0" fontId="0" fillId="0" borderId="77" xfId="0" applyBorder="1" applyAlignment="1">
      <alignment/>
    </xf>
    <xf numFmtId="0" fontId="0" fillId="0" borderId="81" xfId="0" applyBorder="1" applyAlignment="1">
      <alignment/>
    </xf>
    <xf numFmtId="0" fontId="52" fillId="0" borderId="61" xfId="0" applyFont="1" applyBorder="1" applyAlignment="1">
      <alignment/>
    </xf>
    <xf numFmtId="0" fontId="52" fillId="0" borderId="62" xfId="0" applyFont="1" applyBorder="1" applyAlignment="1">
      <alignment/>
    </xf>
    <xf numFmtId="0" fontId="52" fillId="0" borderId="37" xfId="0" applyFont="1" applyBorder="1" applyAlignment="1">
      <alignment/>
    </xf>
    <xf numFmtId="0" fontId="38" fillId="0" borderId="51" xfId="0" applyFont="1" applyBorder="1" applyAlignment="1">
      <alignment horizontal="center" vertical="center"/>
    </xf>
    <xf numFmtId="14" fontId="0" fillId="0" borderId="50" xfId="0" applyNumberForma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wrapText="1"/>
    </xf>
    <xf numFmtId="0" fontId="0" fillId="0" borderId="23" xfId="0" applyBorder="1" applyAlignment="1">
      <alignment horizontal="center" vertical="center"/>
    </xf>
    <xf numFmtId="0" fontId="29" fillId="7" borderId="46" xfId="63" applyFont="1" applyFill="1" applyBorder="1" applyAlignment="1" applyProtection="1">
      <alignment horizontal="center" vertical="center"/>
      <protection locked="0"/>
    </xf>
    <xf numFmtId="0" fontId="29" fillId="7" borderId="47" xfId="0" applyFont="1" applyFill="1" applyBorder="1" applyAlignment="1" applyProtection="1">
      <alignment horizontal="center" vertical="center"/>
      <protection locked="0"/>
    </xf>
    <xf numFmtId="0" fontId="28" fillId="7" borderId="47" xfId="0" applyFont="1" applyFill="1" applyBorder="1" applyAlignment="1">
      <alignment horizontal="center" vertical="center"/>
    </xf>
    <xf numFmtId="0" fontId="28" fillId="7" borderId="48" xfId="0" applyFont="1" applyFill="1" applyBorder="1" applyAlignment="1">
      <alignment horizontal="center" vertical="center"/>
    </xf>
    <xf numFmtId="0" fontId="28" fillId="7" borderId="46" xfId="63" applyFont="1" applyFill="1" applyBorder="1" applyAlignment="1">
      <alignment vertical="center"/>
      <protection/>
    </xf>
    <xf numFmtId="0" fontId="0" fillId="7" borderId="47" xfId="0" applyFill="1" applyBorder="1" applyAlignment="1">
      <alignment/>
    </xf>
    <xf numFmtId="0" fontId="0" fillId="7" borderId="65" xfId="0" applyFill="1" applyBorder="1" applyAlignment="1">
      <alignment/>
    </xf>
    <xf numFmtId="0" fontId="28" fillId="7" borderId="25" xfId="63" applyFont="1" applyFill="1" applyBorder="1" applyAlignment="1">
      <alignment vertical="center"/>
      <protection/>
    </xf>
    <xf numFmtId="0" fontId="0" fillId="7" borderId="24" xfId="0" applyFill="1" applyBorder="1" applyAlignment="1">
      <alignment/>
    </xf>
    <xf numFmtId="0" fontId="0" fillId="7" borderId="66" xfId="0" applyFill="1" applyBorder="1" applyAlignment="1">
      <alignment/>
    </xf>
    <xf numFmtId="0" fontId="29" fillId="7" borderId="46" xfId="0" applyFont="1" applyFill="1" applyBorder="1" applyAlignment="1">
      <alignment horizontal="center" vertical="center"/>
    </xf>
    <xf numFmtId="0" fontId="26" fillId="7" borderId="47" xfId="0" applyFont="1" applyFill="1" applyBorder="1" applyAlignment="1">
      <alignment/>
    </xf>
    <xf numFmtId="0" fontId="26" fillId="7" borderId="48" xfId="0" applyFont="1" applyFill="1" applyBorder="1" applyAlignment="1">
      <alignment/>
    </xf>
    <xf numFmtId="0" fontId="29" fillId="7" borderId="25" xfId="0" applyFont="1" applyFill="1" applyBorder="1" applyAlignment="1">
      <alignment horizontal="center" vertical="center"/>
    </xf>
    <xf numFmtId="0" fontId="26" fillId="7" borderId="24" xfId="0" applyFont="1" applyFill="1" applyBorder="1" applyAlignment="1">
      <alignment/>
    </xf>
    <xf numFmtId="0" fontId="26" fillId="7" borderId="23" xfId="0" applyFont="1" applyFill="1" applyBorder="1" applyAlignment="1">
      <alignment/>
    </xf>
    <xf numFmtId="0" fontId="26" fillId="2" borderId="25" xfId="0" applyFont="1" applyFill="1" applyBorder="1" applyAlignment="1" applyProtection="1">
      <alignment horizontal="center"/>
      <protection locked="0"/>
    </xf>
    <xf numFmtId="0" fontId="26" fillId="2" borderId="24" xfId="0" applyFont="1" applyFill="1" applyBorder="1" applyAlignment="1" applyProtection="1">
      <alignment horizontal="center"/>
      <protection locked="0"/>
    </xf>
    <xf numFmtId="0" fontId="0" fillId="15" borderId="24" xfId="0" applyFill="1" applyBorder="1" applyAlignment="1" applyProtection="1">
      <alignment horizontal="center" vertical="center"/>
      <protection locked="0"/>
    </xf>
    <xf numFmtId="0" fontId="0" fillId="15" borderId="23" xfId="0" applyFill="1" applyBorder="1" applyAlignment="1" applyProtection="1">
      <alignment horizontal="center" vertical="center"/>
      <protection locked="0"/>
    </xf>
    <xf numFmtId="0" fontId="26" fillId="2" borderId="49"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7" borderId="46" xfId="0" applyFill="1" applyBorder="1" applyAlignment="1" applyProtection="1">
      <alignment horizontal="center"/>
      <protection hidden="1"/>
    </xf>
    <xf numFmtId="0" fontId="0" fillId="7" borderId="47" xfId="0" applyFill="1" applyBorder="1" applyAlignment="1" applyProtection="1">
      <alignment horizontal="center"/>
      <protection hidden="1"/>
    </xf>
    <xf numFmtId="0" fontId="0" fillId="7" borderId="47" xfId="0" applyFill="1" applyBorder="1" applyAlignment="1">
      <alignment horizontal="center"/>
    </xf>
    <xf numFmtId="0" fontId="0" fillId="7" borderId="48" xfId="0" applyFill="1" applyBorder="1" applyAlignment="1">
      <alignment horizontal="center"/>
    </xf>
    <xf numFmtId="0" fontId="0" fillId="15" borderId="50" xfId="0" applyFill="1" applyBorder="1" applyAlignment="1" applyProtection="1">
      <alignment horizontal="center" vertical="center"/>
      <protection locked="0"/>
    </xf>
    <xf numFmtId="0" fontId="0" fillId="15" borderId="51" xfId="0" applyFill="1" applyBorder="1" applyAlignment="1" applyProtection="1">
      <alignment horizontal="center" vertical="center"/>
      <protection locked="0"/>
    </xf>
    <xf numFmtId="0" fontId="23" fillId="7" borderId="30" xfId="63" applyFont="1" applyFill="1" applyBorder="1" applyAlignment="1" applyProtection="1">
      <alignment horizontal="left" vertical="center"/>
      <protection hidden="1"/>
    </xf>
    <xf numFmtId="0" fontId="23" fillId="7" borderId="29"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9" fillId="15" borderId="46" xfId="63" applyFont="1" applyFill="1" applyBorder="1" applyAlignment="1" applyProtection="1">
      <alignment horizontal="center" vertical="center"/>
      <protection hidden="1" locked="0"/>
    </xf>
    <xf numFmtId="0" fontId="29" fillId="15" borderId="47" xfId="0" applyFont="1" applyFill="1" applyBorder="1" applyAlignment="1" applyProtection="1">
      <alignment horizontal="center" vertical="center"/>
      <protection hidden="1" locked="0"/>
    </xf>
    <xf numFmtId="0" fontId="28" fillId="0" borderId="47" xfId="0" applyFont="1" applyBorder="1" applyAlignment="1" applyProtection="1">
      <alignment horizontal="center" vertical="center"/>
      <protection hidden="1"/>
    </xf>
    <xf numFmtId="0" fontId="28" fillId="0" borderId="48" xfId="0" applyFont="1" applyBorder="1" applyAlignment="1" applyProtection="1">
      <alignment horizontal="center" vertical="center"/>
      <protection hidden="1"/>
    </xf>
    <xf numFmtId="49" fontId="29" fillId="15" borderId="49" xfId="63" applyNumberFormat="1" applyFont="1" applyFill="1" applyBorder="1" applyAlignment="1" applyProtection="1">
      <alignment horizontal="center" vertical="center"/>
      <protection locked="0"/>
    </xf>
    <xf numFmtId="49" fontId="29" fillId="15" borderId="50" xfId="0" applyNumberFormat="1" applyFont="1" applyFill="1" applyBorder="1" applyAlignment="1" applyProtection="1">
      <alignment horizontal="center" vertical="center"/>
      <protection locked="0"/>
    </xf>
    <xf numFmtId="49" fontId="28" fillId="0" borderId="50" xfId="0" applyNumberFormat="1" applyFont="1" applyBorder="1" applyAlignment="1" applyProtection="1">
      <alignment horizontal="center" vertical="center"/>
      <protection locked="0"/>
    </xf>
    <xf numFmtId="49" fontId="28" fillId="0" borderId="51" xfId="0" applyNumberFormat="1" applyFont="1" applyBorder="1" applyAlignment="1" applyProtection="1">
      <alignment horizontal="center" vertical="center"/>
      <protection locked="0"/>
    </xf>
    <xf numFmtId="0" fontId="29" fillId="15" borderId="49" xfId="63" applyFont="1" applyFill="1" applyBorder="1" applyAlignment="1" applyProtection="1">
      <alignment horizontal="center" vertical="center"/>
      <protection locked="0"/>
    </xf>
    <xf numFmtId="0" fontId="29" fillId="15" borderId="50" xfId="0" applyFont="1" applyFill="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59" xfId="63" applyFont="1" applyFill="1" applyBorder="1" applyAlignment="1">
      <alignment vertical="center"/>
      <protection/>
    </xf>
    <xf numFmtId="0" fontId="28" fillId="7" borderId="34" xfId="0" applyFont="1" applyFill="1" applyBorder="1" applyAlignment="1">
      <alignment/>
    </xf>
    <xf numFmtId="0" fontId="25" fillId="7" borderId="33"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0" fontId="25" fillId="7" borderId="38"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0" fontId="0" fillId="7" borderId="56"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28" xfId="0" applyBorder="1" applyAlignment="1">
      <alignment horizontal="center" vertical="center"/>
    </xf>
    <xf numFmtId="49" fontId="25" fillId="7" borderId="29" xfId="63" applyNumberFormat="1" applyFont="1" applyFill="1" applyBorder="1" applyAlignment="1" applyProtection="1">
      <alignment horizontal="center" vertical="center"/>
      <protection hidden="1"/>
    </xf>
    <xf numFmtId="0" fontId="26" fillId="7" borderId="29" xfId="0" applyFont="1" applyFill="1" applyBorder="1" applyAlignment="1" applyProtection="1">
      <alignment horizontal="center" vertical="center"/>
      <protection hidden="1"/>
    </xf>
    <xf numFmtId="0" fontId="26" fillId="7" borderId="28" xfId="0" applyFont="1" applyFill="1" applyBorder="1" applyAlignment="1" applyProtection="1">
      <alignment horizontal="center" vertical="center"/>
      <protection hidden="1"/>
    </xf>
    <xf numFmtId="0" fontId="32" fillId="15" borderId="30" xfId="63"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0" fillId="15" borderId="24" xfId="0" applyFont="1" applyFill="1" applyBorder="1" applyAlignment="1" applyProtection="1">
      <alignment horizontal="center" vertical="center"/>
      <protection locked="0"/>
    </xf>
    <xf numFmtId="0" fontId="0" fillId="15" borderId="23" xfId="0" applyFont="1" applyFill="1" applyBorder="1" applyAlignment="1" applyProtection="1">
      <alignment horizontal="center" vertical="center"/>
      <protection locked="0"/>
    </xf>
    <xf numFmtId="0" fontId="28" fillId="7" borderId="49"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25" xfId="63" applyFont="1" applyFill="1" applyBorder="1" applyAlignment="1">
      <alignment horizontal="left" vertical="center"/>
      <protection/>
    </xf>
    <xf numFmtId="0" fontId="28" fillId="7" borderId="24" xfId="63" applyFont="1" applyFill="1" applyBorder="1" applyAlignment="1">
      <alignment horizontal="left" vertical="center"/>
      <protection/>
    </xf>
    <xf numFmtId="0" fontId="28" fillId="7" borderId="23" xfId="63" applyFont="1" applyFill="1" applyBorder="1" applyAlignment="1">
      <alignment horizontal="left" vertical="center"/>
      <protection/>
    </xf>
    <xf numFmtId="0" fontId="26" fillId="15" borderId="49" xfId="63"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51" xfId="0" applyFont="1" applyFill="1" applyBorder="1" applyAlignment="1" applyProtection="1">
      <alignment horizontal="center" vertical="center"/>
      <protection locked="0"/>
    </xf>
    <xf numFmtId="0" fontId="28" fillId="7" borderId="46" xfId="63" applyFont="1" applyFill="1" applyBorder="1" applyAlignment="1">
      <alignment horizontal="left" vertical="center"/>
      <protection/>
    </xf>
    <xf numFmtId="0" fontId="28" fillId="7" borderId="47"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0" fillId="0" borderId="29" xfId="0" applyBorder="1" applyAlignment="1" applyProtection="1">
      <alignment horizontal="center"/>
      <protection locked="0"/>
    </xf>
    <xf numFmtId="0" fontId="0" fillId="0" borderId="28" xfId="0" applyBorder="1" applyAlignment="1" applyProtection="1">
      <alignment horizontal="center"/>
      <protection locked="0"/>
    </xf>
    <xf numFmtId="0" fontId="32" fillId="15" borderId="22" xfId="63" applyFont="1" applyFill="1"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15" borderId="43" xfId="0" applyFont="1" applyFill="1" applyBorder="1" applyAlignment="1" applyProtection="1">
      <alignment horizontal="left" vertical="top" wrapText="1"/>
      <protection locked="0"/>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0" xfId="0" applyAlignment="1">
      <alignment/>
    </xf>
    <xf numFmtId="0" fontId="0" fillId="0" borderId="55" xfId="0" applyBorder="1" applyAlignment="1">
      <alignment/>
    </xf>
    <xf numFmtId="0" fontId="0" fillId="0" borderId="56" xfId="0" applyBorder="1" applyAlignment="1">
      <alignment/>
    </xf>
    <xf numFmtId="0" fontId="0" fillId="0" borderId="34" xfId="0" applyBorder="1" applyAlignment="1">
      <alignment/>
    </xf>
    <xf numFmtId="0" fontId="0" fillId="0" borderId="57" xfId="0" applyBorder="1" applyAlignment="1">
      <alignment/>
    </xf>
    <xf numFmtId="0" fontId="25" fillId="7" borderId="86" xfId="63" applyFont="1" applyFill="1" applyBorder="1" applyAlignment="1" applyProtection="1">
      <alignment horizontal="center" vertical="center"/>
      <protection hidden="1"/>
    </xf>
    <xf numFmtId="0" fontId="23" fillId="7" borderId="22" xfId="63" applyFont="1" applyFill="1" applyBorder="1" applyAlignment="1" applyProtection="1">
      <alignment horizontal="left" vertical="center"/>
      <protection hidden="1"/>
    </xf>
    <xf numFmtId="0" fontId="23" fillId="7" borderId="21" xfId="63" applyFont="1" applyFill="1" applyBorder="1" applyAlignment="1" applyProtection="1">
      <alignment horizontal="left" vertical="center"/>
      <protection hidden="1"/>
    </xf>
    <xf numFmtId="0" fontId="23" fillId="7" borderId="20"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8" xfId="63" applyFont="1" applyFill="1" applyBorder="1" applyAlignment="1" applyProtection="1">
      <alignment horizontal="center" vertical="center" wrapText="1"/>
      <protection hidden="1"/>
    </xf>
    <xf numFmtId="0" fontId="36" fillId="7" borderId="44"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73"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protection hidden="1"/>
    </xf>
    <xf numFmtId="0" fontId="25" fillId="7" borderId="18"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22" xfId="63" applyFont="1" applyFill="1" applyBorder="1" applyAlignment="1" applyProtection="1">
      <alignment horizontal="center" vertical="center"/>
      <protection hidden="1"/>
    </xf>
    <xf numFmtId="0" fontId="0" fillId="0" borderId="21" xfId="0" applyBorder="1" applyAlignment="1" applyProtection="1">
      <alignment horizontal="center"/>
      <protection hidden="1"/>
    </xf>
    <xf numFmtId="0" fontId="0" fillId="0" borderId="20" xfId="0" applyBorder="1" applyAlignment="1" applyProtection="1">
      <alignment horizontal="center"/>
      <protection hidden="1"/>
    </xf>
    <xf numFmtId="0" fontId="32" fillId="15" borderId="30" xfId="63"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28" fillId="7" borderId="19"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9" fillId="15" borderId="46" xfId="63" applyFont="1" applyFill="1" applyBorder="1" applyAlignment="1" applyProtection="1">
      <alignment horizontal="center" vertical="center"/>
      <protection hidden="1"/>
    </xf>
    <xf numFmtId="0" fontId="29" fillId="15" borderId="47"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7"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0" fillId="7" borderId="33" xfId="63" applyFont="1" applyFill="1" applyBorder="1" applyAlignment="1" applyProtection="1">
      <alignment horizontal="center" vertical="center"/>
      <protection hidden="1"/>
    </xf>
    <xf numFmtId="0" fontId="0" fillId="0" borderId="32" xfId="0" applyBorder="1" applyAlignment="1" applyProtection="1">
      <alignment horizontal="center"/>
      <protection hidden="1"/>
    </xf>
    <xf numFmtId="0" fontId="0" fillId="0" borderId="31" xfId="0" applyBorder="1" applyAlignment="1" applyProtection="1">
      <alignment horizontal="center"/>
      <protection hidden="1"/>
    </xf>
    <xf numFmtId="0" fontId="0" fillId="7" borderId="30" xfId="63" applyFont="1" applyFill="1" applyBorder="1" applyAlignment="1" applyProtection="1">
      <alignment horizontal="center" vertical="center"/>
      <protection hidden="1"/>
    </xf>
    <xf numFmtId="0" fontId="0" fillId="0" borderId="29" xfId="0" applyBorder="1" applyAlignment="1" applyProtection="1">
      <alignment/>
      <protection hidden="1"/>
    </xf>
    <xf numFmtId="0" fontId="0" fillId="0" borderId="28" xfId="0" applyBorder="1" applyAlignment="1" applyProtection="1">
      <alignment/>
      <protection hidden="1"/>
    </xf>
    <xf numFmtId="0" fontId="0" fillId="0" borderId="29" xfId="0" applyBorder="1" applyAlignment="1" applyProtection="1">
      <alignment horizontal="center"/>
      <protection hidden="1"/>
    </xf>
    <xf numFmtId="0" fontId="0" fillId="0" borderId="28" xfId="0" applyBorder="1" applyAlignment="1" applyProtection="1">
      <alignment horizontal="center"/>
      <protection hidden="1"/>
    </xf>
    <xf numFmtId="0" fontId="28" fillId="7" borderId="25" xfId="63" applyFont="1" applyFill="1" applyBorder="1" applyAlignment="1" applyProtection="1">
      <alignment horizontal="left" vertical="center"/>
      <protection hidden="1"/>
    </xf>
    <xf numFmtId="0" fontId="28" fillId="7" borderId="24" xfId="63" applyFont="1" applyFill="1" applyBorder="1" applyAlignment="1" applyProtection="1">
      <alignment horizontal="left" vertical="center"/>
      <protection hidden="1"/>
    </xf>
    <xf numFmtId="0" fontId="28" fillId="7" borderId="23"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49" xfId="63" applyNumberFormat="1" applyFont="1" applyFill="1" applyBorder="1" applyAlignment="1" applyProtection="1">
      <alignment horizontal="center" vertical="center"/>
      <protection hidden="1"/>
    </xf>
    <xf numFmtId="0" fontId="29" fillId="15" borderId="50" xfId="0" applyFont="1" applyFill="1" applyBorder="1" applyAlignment="1" applyProtection="1">
      <alignment horizontal="center" vertical="center"/>
      <protection hidden="1"/>
    </xf>
    <xf numFmtId="0" fontId="28" fillId="0" borderId="50"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7" borderId="49"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9" fillId="15" borderId="49" xfId="63" applyFont="1" applyFill="1" applyBorder="1" applyAlignment="1" applyProtection="1">
      <alignment horizontal="center" vertical="center"/>
      <protection hidden="1"/>
    </xf>
    <xf numFmtId="0" fontId="28" fillId="7" borderId="59" xfId="63" applyFont="1" applyFill="1" applyBorder="1" applyAlignment="1" applyProtection="1">
      <alignment vertical="center"/>
      <protection hidden="1"/>
    </xf>
    <xf numFmtId="0" fontId="28" fillId="7" borderId="34" xfId="0" applyFont="1" applyFill="1" applyBorder="1" applyAlignment="1" applyProtection="1">
      <alignment/>
      <protection hidden="1"/>
    </xf>
    <xf numFmtId="0" fontId="26" fillId="15" borderId="49" xfId="63"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51" xfId="0"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28" fillId="7" borderId="26"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0" fillId="15" borderId="24" xfId="0" applyFont="1" applyFill="1" applyBorder="1" applyAlignment="1" applyProtection="1">
      <alignment horizontal="center" vertical="center"/>
      <protection hidden="1"/>
    </xf>
    <xf numFmtId="0" fontId="0" fillId="15" borderId="23" xfId="0" applyFont="1" applyFill="1" applyBorder="1" applyAlignment="1" applyProtection="1">
      <alignment horizontal="center" vertical="center"/>
      <protection hidden="1"/>
    </xf>
    <xf numFmtId="0" fontId="32" fillId="7" borderId="30" xfId="63" applyFont="1" applyFill="1" applyBorder="1" applyAlignment="1" applyProtection="1">
      <alignment horizontal="center" vertical="center"/>
      <protection hidden="1"/>
    </xf>
    <xf numFmtId="0" fontId="0" fillId="7" borderId="29" xfId="0" applyFill="1" applyBorder="1" applyAlignment="1" applyProtection="1">
      <alignment horizontal="center"/>
      <protection hidden="1"/>
    </xf>
    <xf numFmtId="0" fontId="0" fillId="7" borderId="28" xfId="0" applyFill="1" applyBorder="1" applyAlignment="1" applyProtection="1">
      <alignment horizontal="center"/>
      <protection hidden="1"/>
    </xf>
    <xf numFmtId="0" fontId="0" fillId="7" borderId="29"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32" fillId="7" borderId="22" xfId="63" applyFont="1" applyFill="1" applyBorder="1" applyAlignment="1" applyProtection="1">
      <alignment horizontal="center" vertical="center"/>
      <protection hidden="1"/>
    </xf>
    <xf numFmtId="0" fontId="0" fillId="7" borderId="21" xfId="0" applyFill="1" applyBorder="1" applyAlignment="1" applyProtection="1">
      <alignment horizontal="center"/>
      <protection hidden="1"/>
    </xf>
    <xf numFmtId="0" fontId="0" fillId="7" borderId="20" xfId="0" applyFill="1" applyBorder="1" applyAlignment="1" applyProtection="1">
      <alignment horizontal="center"/>
      <protection hidden="1"/>
    </xf>
    <xf numFmtId="0" fontId="29" fillId="7" borderId="25" xfId="63" applyNumberFormat="1" applyFont="1" applyFill="1" applyBorder="1" applyAlignment="1" applyProtection="1">
      <alignment horizontal="center" vertical="center"/>
      <protection hidden="1"/>
    </xf>
    <xf numFmtId="0" fontId="29" fillId="7" borderId="24" xfId="0" applyNumberFormat="1" applyFont="1" applyFill="1" applyBorder="1" applyAlignment="1" applyProtection="1">
      <alignment horizontal="center" vertical="center"/>
      <protection hidden="1"/>
    </xf>
    <xf numFmtId="0" fontId="28" fillId="7" borderId="24" xfId="0" applyNumberFormat="1" applyFont="1" applyFill="1" applyBorder="1" applyAlignment="1" applyProtection="1">
      <alignment horizontal="center" vertical="center"/>
      <protection hidden="1"/>
    </xf>
    <xf numFmtId="0" fontId="28" fillId="7" borderId="23" xfId="0" applyNumberFormat="1" applyFont="1" applyFill="1" applyBorder="1" applyAlignment="1" applyProtection="1">
      <alignment horizontal="center" vertical="center"/>
      <protection hidden="1"/>
    </xf>
    <xf numFmtId="0" fontId="28" fillId="7" borderId="25" xfId="63" applyFont="1" applyFill="1" applyBorder="1" applyAlignment="1" applyProtection="1">
      <alignment vertical="center"/>
      <protection hidden="1"/>
    </xf>
    <xf numFmtId="0" fontId="0" fillId="7" borderId="24" xfId="0" applyFill="1" applyBorder="1" applyAlignment="1" applyProtection="1">
      <alignment/>
      <protection hidden="1"/>
    </xf>
    <xf numFmtId="0" fontId="0" fillId="7" borderId="66" xfId="0" applyFill="1" applyBorder="1" applyAlignment="1" applyProtection="1">
      <alignment/>
      <protection hidden="1"/>
    </xf>
    <xf numFmtId="0" fontId="29" fillId="7" borderId="25" xfId="0" applyFont="1" applyFill="1" applyBorder="1" applyAlignment="1" applyProtection="1">
      <alignment horizontal="center" vertical="center"/>
      <protection hidden="1"/>
    </xf>
    <xf numFmtId="0" fontId="26" fillId="7" borderId="24" xfId="0" applyFont="1" applyFill="1" applyBorder="1" applyAlignment="1" applyProtection="1">
      <alignment/>
      <protection hidden="1"/>
    </xf>
    <xf numFmtId="0" fontId="26" fillId="7" borderId="23" xfId="0" applyFont="1" applyFill="1" applyBorder="1" applyAlignment="1" applyProtection="1">
      <alignment/>
      <protection hidden="1"/>
    </xf>
    <xf numFmtId="0" fontId="29" fillId="7" borderId="46" xfId="63" applyFont="1" applyFill="1" applyBorder="1" applyAlignment="1" applyProtection="1">
      <alignment horizontal="center" vertical="center"/>
      <protection hidden="1"/>
    </xf>
    <xf numFmtId="0" fontId="29" fillId="7" borderId="47" xfId="0" applyFont="1" applyFill="1" applyBorder="1" applyAlignment="1" applyProtection="1">
      <alignment horizontal="center" vertical="center"/>
      <protection hidden="1"/>
    </xf>
    <xf numFmtId="0" fontId="28" fillId="7" borderId="47" xfId="0" applyFont="1" applyFill="1" applyBorder="1" applyAlignment="1" applyProtection="1">
      <alignment horizontal="center" vertical="center"/>
      <protection hidden="1"/>
    </xf>
    <xf numFmtId="0" fontId="28" fillId="7" borderId="48" xfId="0"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7" xfId="0" applyFill="1" applyBorder="1" applyAlignment="1" applyProtection="1">
      <alignment/>
      <protection hidden="1"/>
    </xf>
    <xf numFmtId="0" fontId="0" fillId="7" borderId="65"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7" xfId="0" applyFont="1" applyFill="1" applyBorder="1" applyAlignment="1" applyProtection="1">
      <alignment/>
      <protection hidden="1"/>
    </xf>
    <xf numFmtId="0" fontId="26" fillId="7" borderId="48" xfId="0" applyFont="1" applyFill="1" applyBorder="1" applyAlignment="1" applyProtection="1">
      <alignment/>
      <protection hidden="1"/>
    </xf>
    <xf numFmtId="0" fontId="0" fillId="15" borderId="43" xfId="0" applyFont="1" applyFill="1" applyBorder="1" applyAlignment="1" applyProtection="1">
      <alignment horizontal="left" vertical="top" wrapText="1"/>
      <protection hidden="1"/>
    </xf>
    <xf numFmtId="0" fontId="0" fillId="15" borderId="52" xfId="0" applyFill="1" applyBorder="1" applyAlignment="1" applyProtection="1">
      <alignment horizontal="left" vertical="top" wrapText="1"/>
      <protection hidden="1"/>
    </xf>
    <xf numFmtId="0" fontId="0" fillId="15" borderId="53" xfId="0" applyFill="1" applyBorder="1" applyAlignment="1" applyProtection="1">
      <alignment horizontal="left" vertical="top" wrapText="1"/>
      <protection hidden="1"/>
    </xf>
    <xf numFmtId="0" fontId="0" fillId="15" borderId="54"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55" xfId="0" applyFill="1" applyBorder="1" applyAlignment="1" applyProtection="1">
      <alignment horizontal="left" vertical="top" wrapText="1"/>
      <protection hidden="1"/>
    </xf>
    <xf numFmtId="0" fontId="0" fillId="15" borderId="56"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57" xfId="0" applyFill="1" applyBorder="1" applyAlignment="1" applyProtection="1">
      <alignment horizontal="left" vertical="top" wrapText="1"/>
      <protection hidden="1"/>
    </xf>
    <xf numFmtId="0" fontId="26" fillId="2" borderId="49"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51" xfId="0" applyFill="1" applyBorder="1" applyAlignment="1" applyProtection="1">
      <alignment horizontal="center" vertical="center"/>
      <protection hidden="1"/>
    </xf>
    <xf numFmtId="0" fontId="26" fillId="2" borderId="25" xfId="0" applyFont="1" applyFill="1" applyBorder="1" applyAlignment="1" applyProtection="1">
      <alignment horizontal="center"/>
      <protection hidden="1"/>
    </xf>
    <xf numFmtId="0" fontId="26" fillId="2" borderId="24" xfId="0" applyFont="1" applyFill="1" applyBorder="1" applyAlignment="1" applyProtection="1">
      <alignment horizontal="center"/>
      <protection hidden="1"/>
    </xf>
    <xf numFmtId="0" fontId="0" fillId="15" borderId="24" xfId="0" applyFill="1" applyBorder="1" applyAlignment="1" applyProtection="1">
      <alignment horizontal="center" vertical="center"/>
      <protection hidden="1"/>
    </xf>
    <xf numFmtId="0" fontId="0" fillId="15" borderId="23" xfId="0" applyFill="1" applyBorder="1" applyAlignment="1" applyProtection="1">
      <alignment horizontal="center" vertical="center"/>
      <protection hidden="1"/>
    </xf>
    <xf numFmtId="0" fontId="0" fillId="7" borderId="48" xfId="0" applyFill="1" applyBorder="1" applyAlignment="1" applyProtection="1">
      <alignment horizontal="center"/>
      <protection hidden="1"/>
    </xf>
    <xf numFmtId="0" fontId="47" fillId="0" borderId="35" xfId="0" applyFont="1" applyBorder="1" applyAlignment="1">
      <alignment horizontal="center"/>
    </xf>
    <xf numFmtId="0" fontId="47" fillId="0" borderId="49" xfId="0" applyFont="1" applyBorder="1" applyAlignment="1">
      <alignment horizontal="center"/>
    </xf>
    <xf numFmtId="0" fontId="47" fillId="0" borderId="50" xfId="0" applyFont="1" applyBorder="1" applyAlignment="1">
      <alignment horizontal="center"/>
    </xf>
    <xf numFmtId="0" fontId="44" fillId="0" borderId="27" xfId="0" applyFont="1" applyBorder="1" applyAlignment="1">
      <alignment/>
    </xf>
    <xf numFmtId="0" fontId="0" fillId="0" borderId="58" xfId="0" applyBorder="1" applyAlignment="1">
      <alignment/>
    </xf>
    <xf numFmtId="0" fontId="44" fillId="0" borderId="66" xfId="0" applyFont="1" applyBorder="1" applyAlignment="1">
      <alignment/>
    </xf>
    <xf numFmtId="0" fontId="0" fillId="0" borderId="40" xfId="0" applyBorder="1" applyAlignment="1">
      <alignment/>
    </xf>
    <xf numFmtId="0" fontId="44" fillId="15" borderId="65" xfId="0" applyFont="1" applyFill="1" applyBorder="1" applyAlignment="1">
      <alignment/>
    </xf>
    <xf numFmtId="0" fontId="0" fillId="15" borderId="72" xfId="0" applyFill="1" applyBorder="1" applyAlignment="1">
      <alignment/>
    </xf>
    <xf numFmtId="0" fontId="44" fillId="15" borderId="66" xfId="0" applyFont="1" applyFill="1" applyBorder="1" applyAlignment="1">
      <alignment/>
    </xf>
    <xf numFmtId="0" fontId="0" fillId="15" borderId="40" xfId="0" applyFill="1" applyBorder="1" applyAlignment="1">
      <alignment/>
    </xf>
    <xf numFmtId="0" fontId="0" fillId="15" borderId="90" xfId="0" applyFill="1" applyBorder="1" applyAlignment="1">
      <alignment/>
    </xf>
    <xf numFmtId="0" fontId="0" fillId="15" borderId="58" xfId="0" applyFill="1" applyBorder="1" applyAlignment="1">
      <alignment/>
    </xf>
    <xf numFmtId="0" fontId="44" fillId="15" borderId="30" xfId="0" applyFont="1" applyFill="1" applyBorder="1" applyAlignment="1">
      <alignment/>
    </xf>
    <xf numFmtId="0" fontId="0" fillId="15" borderId="29" xfId="0" applyFill="1" applyBorder="1" applyAlignment="1">
      <alignment/>
    </xf>
    <xf numFmtId="0" fontId="0" fillId="15" borderId="28" xfId="0" applyFill="1" applyBorder="1" applyAlignment="1">
      <alignment/>
    </xf>
    <xf numFmtId="0" fontId="44" fillId="0" borderId="66" xfId="0" applyFont="1" applyBorder="1" applyAlignment="1">
      <alignment horizontal="left"/>
    </xf>
    <xf numFmtId="0" fontId="0" fillId="0" borderId="26" xfId="0" applyBorder="1" applyAlignment="1">
      <alignment/>
    </xf>
    <xf numFmtId="0" fontId="40" fillId="0" borderId="38" xfId="0" applyFont="1" applyBorder="1" applyAlignment="1">
      <alignment horizontal="center" vertical="center"/>
    </xf>
    <xf numFmtId="0" fontId="40" fillId="0" borderId="77" xfId="0" applyFont="1" applyBorder="1" applyAlignment="1">
      <alignment horizontal="center" vertical="center"/>
    </xf>
    <xf numFmtId="0" fontId="40" fillId="0" borderId="56"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47" xfId="0" applyFont="1" applyBorder="1" applyAlignment="1">
      <alignment horizontal="center" vertical="center"/>
    </xf>
    <xf numFmtId="0" fontId="26" fillId="0" borderId="65" xfId="0" applyFont="1" applyBorder="1" applyAlignment="1">
      <alignment horizontal="center" vertical="center"/>
    </xf>
    <xf numFmtId="0" fontId="44" fillId="0" borderId="27" xfId="0" applyFont="1" applyBorder="1" applyAlignment="1">
      <alignment horizontal="left"/>
    </xf>
    <xf numFmtId="0" fontId="44" fillId="0" borderId="5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52" fillId="0" borderId="35" xfId="0" applyFont="1" applyBorder="1" applyAlignment="1">
      <alignment horizontal="center" vertical="center"/>
    </xf>
    <xf numFmtId="0" fontId="49" fillId="0" borderId="46" xfId="0" applyFont="1" applyBorder="1" applyAlignment="1">
      <alignment horizontal="center" vertical="center"/>
    </xf>
    <xf numFmtId="0" fontId="0" fillId="0" borderId="47" xfId="0" applyBorder="1" applyAlignment="1">
      <alignment horizontal="center" vertical="center"/>
    </xf>
    <xf numFmtId="0" fontId="0" fillId="0" borderId="65" xfId="0" applyBorder="1" applyAlignment="1">
      <alignment horizontal="center" vertical="center"/>
    </xf>
    <xf numFmtId="0" fontId="47" fillId="15" borderId="21" xfId="0" applyFont="1" applyFill="1" applyBorder="1" applyAlignment="1">
      <alignment horizontal="center"/>
    </xf>
    <xf numFmtId="0" fontId="0" fillId="0" borderId="48" xfId="0" applyBorder="1" applyAlignment="1">
      <alignment horizontal="center" vertical="center"/>
    </xf>
    <xf numFmtId="0" fontId="48" fillId="0" borderId="77" xfId="0" applyFont="1" applyBorder="1" applyAlignment="1">
      <alignment/>
    </xf>
    <xf numFmtId="0" fontId="48" fillId="0" borderId="50" xfId="0" applyFont="1" applyBorder="1" applyAlignment="1">
      <alignment/>
    </xf>
    <xf numFmtId="0" fontId="0" fillId="0" borderId="50" xfId="0" applyBorder="1" applyAlignment="1">
      <alignment/>
    </xf>
    <xf numFmtId="0" fontId="47" fillId="0" borderId="51" xfId="0" applyFont="1" applyBorder="1" applyAlignment="1">
      <alignment horizontal="center"/>
    </xf>
    <xf numFmtId="0" fontId="44" fillId="0" borderId="56" xfId="0" applyFont="1" applyFill="1" applyBorder="1" applyAlignment="1">
      <alignment/>
    </xf>
    <xf numFmtId="0" fontId="0" fillId="0" borderId="34" xfId="0" applyBorder="1" applyAlignment="1">
      <alignment/>
    </xf>
    <xf numFmtId="0" fontId="44" fillId="0" borderId="27" xfId="0" applyFont="1" applyFill="1" applyBorder="1" applyAlignment="1">
      <alignment/>
    </xf>
    <xf numFmtId="0" fontId="44" fillId="15" borderId="70"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47" xfId="0" applyFont="1" applyBorder="1" applyAlignment="1">
      <alignment/>
    </xf>
    <xf numFmtId="0" fontId="0" fillId="0" borderId="47" xfId="0" applyBorder="1" applyAlignment="1">
      <alignment/>
    </xf>
    <xf numFmtId="0" fontId="44" fillId="0" borderId="50" xfId="0" applyFont="1" applyBorder="1" applyAlignment="1">
      <alignment/>
    </xf>
    <xf numFmtId="0" fontId="50" fillId="15" borderId="70"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0" xfId="0" applyFont="1" applyFill="1" applyBorder="1" applyAlignment="1">
      <alignment horizontal="center" vertical="center"/>
    </xf>
    <xf numFmtId="0" fontId="44" fillId="0" borderId="24" xfId="0" applyFont="1" applyBorder="1" applyAlignment="1">
      <alignment horizontal="left"/>
    </xf>
    <xf numFmtId="0" fontId="0" fillId="0" borderId="24"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35" xfId="0" applyFont="1" applyFill="1" applyBorder="1" applyAlignment="1">
      <alignment horizontal="center"/>
    </xf>
    <xf numFmtId="0" fontId="44" fillId="15" borderId="18" xfId="0" applyFont="1" applyFill="1" applyBorder="1" applyAlignment="1">
      <alignment/>
    </xf>
    <xf numFmtId="0" fontId="44" fillId="15" borderId="26" xfId="0" applyFont="1" applyFill="1" applyBorder="1" applyAlignment="1">
      <alignment/>
    </xf>
    <xf numFmtId="0" fontId="44" fillId="15" borderId="33" xfId="0" applyFont="1" applyFill="1" applyBorder="1" applyAlignment="1">
      <alignment/>
    </xf>
    <xf numFmtId="0" fontId="0" fillId="15" borderId="32" xfId="0" applyFill="1" applyBorder="1" applyAlignment="1">
      <alignment/>
    </xf>
    <xf numFmtId="0" fontId="45" fillId="0" borderId="32" xfId="0" applyFont="1" applyFill="1" applyBorder="1" applyAlignment="1">
      <alignment horizontal="center" vertical="center"/>
    </xf>
    <xf numFmtId="0" fontId="52" fillId="0" borderId="32" xfId="0" applyFont="1" applyBorder="1" applyAlignment="1">
      <alignment horizontal="center" vertical="center"/>
    </xf>
    <xf numFmtId="0" fontId="44" fillId="0" borderId="93" xfId="0" applyFont="1" applyFill="1" applyBorder="1" applyAlignment="1">
      <alignment/>
    </xf>
    <xf numFmtId="0" fontId="0" fillId="0" borderId="52" xfId="0" applyBorder="1" applyAlignment="1">
      <alignment/>
    </xf>
    <xf numFmtId="0" fontId="44" fillId="0" borderId="65" xfId="0" applyFont="1" applyFill="1" applyBorder="1" applyAlignment="1">
      <alignment/>
    </xf>
    <xf numFmtId="0" fontId="0" fillId="0" borderId="18" xfId="0" applyBorder="1" applyAlignment="1">
      <alignment/>
    </xf>
    <xf numFmtId="0" fontId="0" fillId="0" borderId="90" xfId="0" applyBorder="1" applyAlignment="1">
      <alignment/>
    </xf>
    <xf numFmtId="0" fontId="44" fillId="15" borderId="47" xfId="0" applyFont="1" applyFill="1" applyBorder="1" applyAlignment="1">
      <alignment/>
    </xf>
    <xf numFmtId="0" fontId="0" fillId="15" borderId="47" xfId="0" applyFill="1" applyBorder="1" applyAlignment="1">
      <alignment/>
    </xf>
    <xf numFmtId="0" fontId="0" fillId="0" borderId="77" xfId="0" applyBorder="1" applyAlignment="1">
      <alignment/>
    </xf>
    <xf numFmtId="0" fontId="44" fillId="0" borderId="35"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0" fillId="15" borderId="31" xfId="0" applyFill="1" applyBorder="1" applyAlignment="1">
      <alignment/>
    </xf>
    <xf numFmtId="0" fontId="0" fillId="0" borderId="31" xfId="0" applyBorder="1" applyAlignment="1">
      <alignment/>
    </xf>
    <xf numFmtId="0" fontId="0" fillId="15" borderId="65" xfId="0" applyFill="1" applyBorder="1" applyAlignment="1">
      <alignment/>
    </xf>
    <xf numFmtId="0" fontId="0" fillId="15" borderId="66" xfId="0" applyFill="1" applyBorder="1" applyAlignment="1">
      <alignment/>
    </xf>
    <xf numFmtId="0" fontId="44" fillId="0" borderId="33" xfId="0" applyFont="1" applyBorder="1" applyAlignment="1">
      <alignment/>
    </xf>
    <xf numFmtId="0" fontId="44" fillId="0" borderId="32" xfId="0" applyFont="1" applyBorder="1" applyAlignment="1">
      <alignment/>
    </xf>
    <xf numFmtId="0" fontId="0" fillId="0" borderId="32" xfId="0" applyBorder="1" applyAlignment="1">
      <alignment/>
    </xf>
    <xf numFmtId="0" fontId="44" fillId="15" borderId="29" xfId="0" applyFont="1" applyFill="1" applyBorder="1" applyAlignment="1">
      <alignment/>
    </xf>
    <xf numFmtId="0" fontId="0" fillId="0" borderId="65" xfId="0" applyBorder="1" applyAlignment="1">
      <alignment/>
    </xf>
    <xf numFmtId="0" fontId="0" fillId="0" borderId="66" xfId="0" applyBorder="1" applyAlignment="1">
      <alignment/>
    </xf>
    <xf numFmtId="0" fontId="0" fillId="0" borderId="85" xfId="0" applyBorder="1" applyAlignment="1">
      <alignment horizontal="center" vertical="center"/>
    </xf>
    <xf numFmtId="0" fontId="44" fillId="0" borderId="26" xfId="0" applyFont="1" applyFill="1" applyBorder="1" applyAlignment="1">
      <alignment/>
    </xf>
    <xf numFmtId="0" fontId="44" fillId="15" borderId="72" xfId="0" applyFont="1" applyFill="1" applyBorder="1" applyAlignment="1">
      <alignment/>
    </xf>
    <xf numFmtId="0" fontId="44" fillId="15" borderId="40"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35"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70" xfId="0" applyFont="1" applyFill="1" applyBorder="1" applyAlignment="1">
      <alignment horizontal="center" vertical="center"/>
    </xf>
    <xf numFmtId="0" fontId="48" fillId="0" borderId="42" xfId="0" applyFont="1" applyBorder="1" applyAlignment="1">
      <alignment/>
    </xf>
    <xf numFmtId="0" fontId="0" fillId="0" borderId="42" xfId="0" applyBorder="1" applyAlignment="1">
      <alignment/>
    </xf>
    <xf numFmtId="0" fontId="0" fillId="0" borderId="77" xfId="0" applyBorder="1" applyAlignment="1">
      <alignment horizontal="center"/>
    </xf>
    <xf numFmtId="0" fontId="0" fillId="0" borderId="56" xfId="0" applyBorder="1" applyAlignment="1">
      <alignment horizontal="center"/>
    </xf>
    <xf numFmtId="0" fontId="0" fillId="0" borderId="50" xfId="0" applyBorder="1" applyAlignment="1">
      <alignment horizontal="center"/>
    </xf>
    <xf numFmtId="0" fontId="0" fillId="0" borderId="3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48" fillId="0" borderId="24" xfId="0" applyFont="1" applyBorder="1" applyAlignment="1">
      <alignment/>
    </xf>
    <xf numFmtId="0" fontId="52" fillId="0" borderId="74" xfId="0" applyFont="1" applyBorder="1" applyAlignment="1">
      <alignment horizontal="center" vertical="center"/>
    </xf>
    <xf numFmtId="0" fontId="52" fillId="0" borderId="31" xfId="0" applyFont="1" applyBorder="1" applyAlignment="1">
      <alignment horizontal="center" vertical="center"/>
    </xf>
    <xf numFmtId="0" fontId="47" fillId="15" borderId="49" xfId="0" applyFont="1" applyFill="1" applyBorder="1" applyAlignment="1">
      <alignment horizontal="center"/>
    </xf>
    <xf numFmtId="0" fontId="51" fillId="15" borderId="69" xfId="0" applyFont="1" applyFill="1" applyBorder="1" applyAlignment="1">
      <alignment horizontal="center" vertical="center"/>
    </xf>
    <xf numFmtId="0" fontId="0" fillId="0" borderId="50" xfId="0" applyBorder="1" applyAlignment="1">
      <alignment horizontal="center" vertical="center"/>
    </xf>
    <xf numFmtId="0" fontId="49" fillId="0" borderId="50" xfId="0" applyFont="1" applyBorder="1" applyAlignment="1">
      <alignment horizont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38" fillId="0" borderId="24" xfId="0" applyFont="1" applyBorder="1" applyAlignment="1">
      <alignment horizontal="center" vertical="center"/>
    </xf>
    <xf numFmtId="0" fontId="38" fillId="0" borderId="66" xfId="0" applyFont="1" applyBorder="1" applyAlignment="1">
      <alignment horizontal="center"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65" xfId="0" applyFont="1" applyBorder="1" applyAlignment="1">
      <alignment horizontal="center" vertical="center"/>
    </xf>
    <xf numFmtId="0" fontId="0" fillId="0" borderId="21" xfId="0" applyBorder="1" applyAlignment="1">
      <alignment/>
    </xf>
    <xf numFmtId="0" fontId="0" fillId="0" borderId="42" xfId="0" applyBorder="1" applyAlignment="1">
      <alignment horizontal="center" vertical="center"/>
    </xf>
    <xf numFmtId="0" fontId="0" fillId="0" borderId="24" xfId="0" applyBorder="1" applyAlignment="1">
      <alignment horizontal="center" vertical="center"/>
    </xf>
    <xf numFmtId="0" fontId="50" fillId="0" borderId="32" xfId="0" applyFont="1" applyBorder="1" applyAlignment="1">
      <alignment horizontal="center" vertical="center"/>
    </xf>
    <xf numFmtId="0" fontId="26" fillId="0" borderId="32" xfId="0" applyFont="1" applyBorder="1" applyAlignment="1">
      <alignment horizontal="center" vertical="center"/>
    </xf>
    <xf numFmtId="0" fontId="44" fillId="0" borderId="65" xfId="0" applyFont="1" applyBorder="1" applyAlignment="1">
      <alignment/>
    </xf>
    <xf numFmtId="0" fontId="49" fillId="0" borderId="49" xfId="0" applyFont="1" applyBorder="1" applyAlignment="1">
      <alignment horizontal="center"/>
    </xf>
    <xf numFmtId="0" fontId="49" fillId="0" borderId="47" xfId="0" applyFont="1" applyBorder="1" applyAlignment="1">
      <alignment horizontal="center" vertical="center"/>
    </xf>
    <xf numFmtId="0" fontId="44" fillId="15" borderId="69" xfId="0" applyFont="1" applyFill="1" applyBorder="1" applyAlignment="1">
      <alignment horizontal="center" vertical="center"/>
    </xf>
    <xf numFmtId="0" fontId="44" fillId="0" borderId="70" xfId="0" applyFont="1" applyBorder="1" applyAlignment="1">
      <alignment horizontal="center" vertical="center"/>
    </xf>
    <xf numFmtId="0" fontId="44" fillId="0" borderId="38" xfId="0" applyFont="1" applyBorder="1" applyAlignment="1">
      <alignment horizontal="center" vertical="center"/>
    </xf>
    <xf numFmtId="0" fontId="44" fillId="0" borderId="49" xfId="0" applyFont="1" applyBorder="1" applyAlignment="1">
      <alignment horizontal="center" vertical="center"/>
    </xf>
    <xf numFmtId="0" fontId="44" fillId="0" borderId="41" xfId="0" applyFont="1" applyBorder="1" applyAlignment="1">
      <alignment horizontal="center" vertical="center"/>
    </xf>
    <xf numFmtId="0" fontId="44" fillId="0" borderId="0" xfId="0" applyFont="1" applyBorder="1" applyAlignment="1">
      <alignment horizontal="center" vertical="center"/>
    </xf>
    <xf numFmtId="0" fontId="44" fillId="0" borderId="46" xfId="0" applyFont="1" applyBorder="1" applyAlignment="1">
      <alignment horizontal="center" vertical="center"/>
    </xf>
    <xf numFmtId="0" fontId="44" fillId="0" borderId="25" xfId="0" applyFont="1" applyBorder="1" applyAlignment="1">
      <alignment horizontal="center" vertical="center"/>
    </xf>
    <xf numFmtId="0" fontId="47" fillId="0" borderId="47" xfId="0" applyFont="1" applyBorder="1" applyAlignment="1">
      <alignment horizontal="left"/>
    </xf>
    <xf numFmtId="0" fontId="47" fillId="0" borderId="50" xfId="0" applyFont="1" applyBorder="1" applyAlignment="1">
      <alignment horizontal="left"/>
    </xf>
    <xf numFmtId="0" fontId="47" fillId="0" borderId="24" xfId="0" applyFont="1" applyBorder="1" applyAlignment="1">
      <alignment horizontal="left"/>
    </xf>
    <xf numFmtId="0" fontId="48" fillId="0" borderId="47" xfId="0" applyFont="1" applyBorder="1" applyAlignment="1">
      <alignment/>
    </xf>
    <xf numFmtId="0" fontId="47" fillId="15" borderId="0" xfId="0" applyFont="1" applyFill="1" applyBorder="1" applyAlignment="1">
      <alignment horizontal="center"/>
    </xf>
    <xf numFmtId="0" fontId="47" fillId="15" borderId="69" xfId="0" applyFont="1" applyFill="1" applyBorder="1" applyAlignment="1">
      <alignment horizontal="center"/>
    </xf>
    <xf numFmtId="0" fontId="44" fillId="15" borderId="28" xfId="0" applyFont="1" applyFill="1" applyBorder="1" applyAlignment="1">
      <alignment/>
    </xf>
    <xf numFmtId="0" fontId="47" fillId="15" borderId="22" xfId="0" applyFont="1" applyFill="1" applyBorder="1" applyAlignment="1">
      <alignment horizontal="center" vertical="center"/>
    </xf>
    <xf numFmtId="0" fontId="0" fillId="15" borderId="21" xfId="0" applyFill="1" applyBorder="1" applyAlignment="1">
      <alignment horizontal="center" vertical="center"/>
    </xf>
    <xf numFmtId="0" fontId="0" fillId="15" borderId="0" xfId="0" applyFill="1" applyBorder="1" applyAlignment="1">
      <alignment horizontal="center" vertical="center"/>
    </xf>
    <xf numFmtId="0" fontId="0" fillId="15" borderId="69" xfId="0" applyFill="1" applyBorder="1" applyAlignment="1">
      <alignment horizontal="center" vertical="center"/>
    </xf>
    <xf numFmtId="49" fontId="44" fillId="0" borderId="19" xfId="0" applyNumberFormat="1" applyFont="1" applyBorder="1" applyAlignment="1">
      <alignment horizontal="left"/>
    </xf>
    <xf numFmtId="49" fontId="44" fillId="0" borderId="90" xfId="0" applyNumberFormat="1" applyFont="1" applyBorder="1" applyAlignment="1">
      <alignment horizontal="left"/>
    </xf>
    <xf numFmtId="49" fontId="44" fillId="0" borderId="65" xfId="0" applyNumberFormat="1" applyFont="1" applyBorder="1" applyAlignment="1">
      <alignment horizontal="left"/>
    </xf>
    <xf numFmtId="0" fontId="45" fillId="0" borderId="90" xfId="0" applyFont="1" applyFill="1" applyBorder="1" applyAlignment="1">
      <alignment horizontal="center" vertical="center"/>
    </xf>
    <xf numFmtId="0" fontId="52" fillId="0" borderId="47" xfId="0" applyFont="1" applyBorder="1" applyAlignment="1">
      <alignment horizontal="center" vertical="center"/>
    </xf>
    <xf numFmtId="0" fontId="38" fillId="0" borderId="58" xfId="0" applyFont="1" applyBorder="1" applyAlignment="1">
      <alignment horizontal="center" vertical="center"/>
    </xf>
    <xf numFmtId="0" fontId="49" fillId="0" borderId="35" xfId="0" applyFont="1" applyBorder="1" applyAlignment="1">
      <alignment/>
    </xf>
    <xf numFmtId="0" fontId="49" fillId="15" borderId="49" xfId="0" applyFont="1" applyFill="1" applyBorder="1" applyAlignment="1">
      <alignment horizontal="center" vertical="center"/>
    </xf>
    <xf numFmtId="0" fontId="49" fillId="15" borderId="35" xfId="0" applyFont="1" applyFill="1" applyBorder="1" applyAlignment="1">
      <alignment horizontal="center" vertical="center"/>
    </xf>
    <xf numFmtId="0" fontId="49" fillId="0" borderId="49" xfId="0" applyFont="1" applyBorder="1" applyAlignment="1">
      <alignment horizontal="center" vertical="center"/>
    </xf>
    <xf numFmtId="0" fontId="38" fillId="0" borderId="53" xfId="0" applyFont="1" applyBorder="1" applyAlignment="1">
      <alignment horizontal="center" vertical="center"/>
    </xf>
    <xf numFmtId="0" fontId="38" fillId="0" borderId="26" xfId="0" applyFont="1"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49" fillId="0" borderId="49" xfId="0" applyFont="1" applyBorder="1" applyAlignment="1">
      <alignment/>
    </xf>
    <xf numFmtId="0" fontId="49" fillId="0" borderId="50" xfId="0" applyFont="1" applyBorder="1" applyAlignment="1">
      <alignment/>
    </xf>
    <xf numFmtId="0" fontId="49" fillId="0" borderId="35" xfId="0" applyFont="1" applyBorder="1" applyAlignment="1">
      <alignment horizontal="center" vertical="center"/>
    </xf>
    <xf numFmtId="0" fontId="0" fillId="15" borderId="48" xfId="0" applyFill="1" applyBorder="1" applyAlignment="1">
      <alignment/>
    </xf>
    <xf numFmtId="0" fontId="44" fillId="15" borderId="24" xfId="0" applyFont="1" applyFill="1" applyBorder="1" applyAlignment="1">
      <alignment/>
    </xf>
    <xf numFmtId="0" fontId="0" fillId="15" borderId="24" xfId="0" applyFill="1" applyBorder="1" applyAlignment="1">
      <alignment/>
    </xf>
    <xf numFmtId="0" fontId="0" fillId="15" borderId="23" xfId="0" applyFill="1" applyBorder="1" applyAlignment="1">
      <alignment/>
    </xf>
    <xf numFmtId="0" fontId="47" fillId="15" borderId="46" xfId="0" applyFont="1" applyFill="1" applyBorder="1" applyAlignment="1">
      <alignment horizontal="center" vertical="center"/>
    </xf>
    <xf numFmtId="0" fontId="0" fillId="15" borderId="47" xfId="0" applyFill="1" applyBorder="1" applyAlignment="1">
      <alignment horizontal="center" vertical="center"/>
    </xf>
    <xf numFmtId="0" fontId="47" fillId="15" borderId="25" xfId="0" applyFont="1" applyFill="1" applyBorder="1" applyAlignment="1">
      <alignment horizontal="center" vertical="center"/>
    </xf>
    <xf numFmtId="0" fontId="0" fillId="15" borderId="24" xfId="0" applyFill="1" applyBorder="1" applyAlignment="1">
      <alignment horizontal="center" vertical="center"/>
    </xf>
    <xf numFmtId="0" fontId="38" fillId="0" borderId="52" xfId="0" applyFont="1" applyBorder="1" applyAlignment="1">
      <alignment horizontal="center" vertical="center"/>
    </xf>
    <xf numFmtId="0" fontId="40" fillId="0" borderId="90" xfId="0" applyFont="1" applyBorder="1" applyAlignment="1">
      <alignment horizontal="center" vertical="center"/>
    </xf>
    <xf numFmtId="0" fontId="40" fillId="0" borderId="47" xfId="0" applyFont="1" applyBorder="1" applyAlignment="1">
      <alignment horizontal="center" vertical="center"/>
    </xf>
    <xf numFmtId="0" fontId="40" fillId="0" borderId="65" xfId="0" applyFont="1" applyBorder="1" applyAlignment="1">
      <alignment horizontal="center" vertical="center"/>
    </xf>
    <xf numFmtId="0" fontId="45" fillId="0" borderId="80" xfId="0" applyFont="1" applyFill="1" applyBorder="1" applyAlignment="1">
      <alignment horizontal="center" vertical="center"/>
    </xf>
    <xf numFmtId="0" fontId="52" fillId="0" borderId="50"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26">
      <selection activeCell="J54" sqref="J54"/>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22" t="s">
        <v>24</v>
      </c>
      <c r="E3" s="21"/>
      <c r="F3" s="21"/>
      <c r="G3" s="21"/>
      <c r="H3" s="21"/>
      <c r="I3" s="21"/>
      <c r="J3" s="21"/>
      <c r="K3" s="20"/>
      <c r="L3" s="113" t="s">
        <v>46</v>
      </c>
      <c r="M3" s="19" t="s">
        <v>25</v>
      </c>
      <c r="N3" s="18"/>
      <c r="O3" s="18"/>
      <c r="P3" s="18"/>
      <c r="Q3" s="18"/>
      <c r="R3" s="18"/>
      <c r="S3" s="18"/>
      <c r="T3" s="17"/>
      <c r="U3" s="25"/>
      <c r="V3" s="25"/>
      <c r="W3" s="25"/>
      <c r="X3" s="25"/>
      <c r="Y3" s="25"/>
      <c r="Z3" s="25"/>
      <c r="AA3" s="25"/>
      <c r="AB3" s="35"/>
      <c r="AC3" s="35"/>
    </row>
    <row r="4" spans="1:29" ht="15.75" customHeight="1" thickBot="1">
      <c r="A4" s="38"/>
      <c r="B4" s="33"/>
      <c r="C4" s="33"/>
      <c r="D4" s="490" t="s">
        <v>270</v>
      </c>
      <c r="E4" s="508"/>
      <c r="F4" s="508"/>
      <c r="G4" s="508"/>
      <c r="H4" s="508"/>
      <c r="I4" s="508"/>
      <c r="J4" s="508"/>
      <c r="K4" s="509"/>
      <c r="L4" s="113" t="s">
        <v>46</v>
      </c>
      <c r="M4" s="490" t="s">
        <v>260</v>
      </c>
      <c r="N4" s="491"/>
      <c r="O4" s="491"/>
      <c r="P4" s="491"/>
      <c r="Q4" s="491"/>
      <c r="R4" s="491"/>
      <c r="S4" s="491"/>
      <c r="T4" s="492"/>
      <c r="U4" s="25"/>
      <c r="V4" s="25"/>
      <c r="W4" s="25"/>
      <c r="X4" s="25"/>
      <c r="Y4" s="25"/>
      <c r="Z4" s="25"/>
      <c r="AA4" s="25"/>
      <c r="AB4" s="35"/>
      <c r="AC4" s="35"/>
    </row>
    <row r="5" spans="1:29" ht="15.75" customHeight="1" thickBot="1">
      <c r="A5" s="38"/>
      <c r="B5" s="33"/>
      <c r="C5" s="46" t="s">
        <v>27</v>
      </c>
      <c r="D5" s="510">
        <v>44</v>
      </c>
      <c r="E5" s="511"/>
      <c r="F5" s="511"/>
      <c r="G5" s="511"/>
      <c r="H5" s="511"/>
      <c r="I5" s="511"/>
      <c r="J5" s="511"/>
      <c r="K5" s="512"/>
      <c r="L5" s="113" t="s">
        <v>46</v>
      </c>
      <c r="M5" s="490">
        <v>83</v>
      </c>
      <c r="N5" s="491"/>
      <c r="O5" s="491"/>
      <c r="P5" s="491"/>
      <c r="Q5" s="491"/>
      <c r="R5" s="491"/>
      <c r="S5" s="491"/>
      <c r="T5" s="492"/>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2" t="s">
        <v>33</v>
      </c>
      <c r="C7" s="1"/>
      <c r="D7" s="459">
        <v>18</v>
      </c>
      <c r="E7" s="460"/>
      <c r="F7" s="460"/>
      <c r="G7" s="461"/>
      <c r="H7" s="461"/>
      <c r="I7" s="462"/>
      <c r="J7" s="41"/>
      <c r="K7" s="33"/>
      <c r="L7" s="33"/>
      <c r="M7" s="33"/>
      <c r="N7" s="37"/>
      <c r="O7" s="505" t="s">
        <v>37</v>
      </c>
      <c r="P7" s="506"/>
      <c r="Q7" s="506"/>
      <c r="R7" s="506"/>
      <c r="S7" s="506"/>
      <c r="T7" s="506"/>
      <c r="U7" s="506"/>
      <c r="V7" s="507"/>
      <c r="W7" s="118">
        <v>5</v>
      </c>
      <c r="X7" s="119">
        <v>15</v>
      </c>
      <c r="Y7" s="33"/>
      <c r="Z7" s="33"/>
      <c r="AA7" s="33"/>
      <c r="AB7" s="33"/>
      <c r="AC7" s="35"/>
    </row>
    <row r="8" spans="1:29" ht="15.75" customHeight="1">
      <c r="A8" s="38"/>
      <c r="B8" s="471" t="s">
        <v>34</v>
      </c>
      <c r="C8" s="472"/>
      <c r="D8" s="463" t="s">
        <v>271</v>
      </c>
      <c r="E8" s="464"/>
      <c r="F8" s="464"/>
      <c r="G8" s="465"/>
      <c r="H8" s="465"/>
      <c r="I8" s="466"/>
      <c r="J8" s="41"/>
      <c r="K8" s="33"/>
      <c r="L8" s="35"/>
      <c r="M8" s="35"/>
      <c r="N8" s="35"/>
      <c r="O8" s="496" t="s">
        <v>38</v>
      </c>
      <c r="P8" s="497"/>
      <c r="Q8" s="497"/>
      <c r="R8" s="497"/>
      <c r="S8" s="497"/>
      <c r="T8" s="497"/>
      <c r="U8" s="497"/>
      <c r="V8" s="498"/>
      <c r="W8" s="120">
        <v>17</v>
      </c>
      <c r="X8" s="121">
        <v>42</v>
      </c>
      <c r="Y8" s="33"/>
      <c r="Z8" s="33"/>
      <c r="AA8" s="33"/>
      <c r="AB8" s="33"/>
      <c r="AC8" s="42"/>
    </row>
    <row r="9" spans="1:29" ht="17.25" customHeight="1">
      <c r="A9" s="38"/>
      <c r="B9" s="471" t="s">
        <v>47</v>
      </c>
      <c r="C9" s="472"/>
      <c r="D9" s="467">
        <v>12319</v>
      </c>
      <c r="E9" s="468"/>
      <c r="F9" s="468"/>
      <c r="G9" s="469"/>
      <c r="H9" s="469"/>
      <c r="I9" s="470"/>
      <c r="J9" s="41"/>
      <c r="K9" s="33"/>
      <c r="L9" s="35"/>
      <c r="M9" s="35"/>
      <c r="N9" s="35"/>
      <c r="O9" s="496" t="s">
        <v>39</v>
      </c>
      <c r="P9" s="497"/>
      <c r="Q9" s="497"/>
      <c r="R9" s="497"/>
      <c r="S9" s="497"/>
      <c r="T9" s="497"/>
      <c r="U9" s="497"/>
      <c r="V9" s="498"/>
      <c r="W9" s="120">
        <v>33</v>
      </c>
      <c r="X9" s="121">
        <v>61</v>
      </c>
      <c r="Y9" s="33"/>
      <c r="Z9" s="33"/>
      <c r="AA9" s="33"/>
      <c r="AB9" s="33"/>
      <c r="AC9" s="42"/>
    </row>
    <row r="10" spans="1:29" ht="15.75" customHeight="1">
      <c r="A10" s="38"/>
      <c r="B10" s="473" t="s">
        <v>35</v>
      </c>
      <c r="C10" s="474"/>
      <c r="D10" s="502" t="s">
        <v>272</v>
      </c>
      <c r="E10" s="503"/>
      <c r="F10" s="503"/>
      <c r="G10" s="503"/>
      <c r="H10" s="503"/>
      <c r="I10" s="504"/>
      <c r="J10" s="23"/>
      <c r="K10" s="33"/>
      <c r="L10" s="35"/>
      <c r="M10" s="35"/>
      <c r="N10" s="35"/>
      <c r="O10" s="496" t="s">
        <v>44</v>
      </c>
      <c r="P10" s="497"/>
      <c r="Q10" s="497"/>
      <c r="R10" s="497"/>
      <c r="S10" s="497"/>
      <c r="T10" s="497"/>
      <c r="U10" s="497"/>
      <c r="V10" s="498"/>
      <c r="W10" s="120">
        <v>44</v>
      </c>
      <c r="X10" s="121">
        <v>83</v>
      </c>
      <c r="Y10" s="33"/>
      <c r="Z10" s="33"/>
      <c r="AA10" s="33"/>
      <c r="AB10" s="33"/>
      <c r="AC10" s="42"/>
    </row>
    <row r="11" spans="1:29" ht="15.75" customHeight="1" thickBot="1">
      <c r="A11" s="38"/>
      <c r="B11" s="11" t="s">
        <v>36</v>
      </c>
      <c r="C11" s="10"/>
      <c r="D11" s="493" t="s">
        <v>259</v>
      </c>
      <c r="E11" s="494"/>
      <c r="F11" s="494"/>
      <c r="G11" s="494"/>
      <c r="H11" s="494"/>
      <c r="I11" s="495"/>
      <c r="J11" s="23"/>
      <c r="K11" s="33"/>
      <c r="L11" s="115"/>
      <c r="M11" s="35"/>
      <c r="N11" s="35"/>
      <c r="O11" s="499" t="s">
        <v>40</v>
      </c>
      <c r="P11" s="500"/>
      <c r="Q11" s="500"/>
      <c r="R11" s="500"/>
      <c r="S11" s="500"/>
      <c r="T11" s="500"/>
      <c r="U11" s="500"/>
      <c r="V11" s="501"/>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47"/>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5" customHeight="1">
      <c r="A16" s="51">
        <v>2</v>
      </c>
      <c r="B16" s="52"/>
      <c r="C16" s="44" t="s">
        <v>264</v>
      </c>
      <c r="D16" s="84">
        <v>21</v>
      </c>
      <c r="E16" s="60">
        <v>3</v>
      </c>
      <c r="F16" s="61">
        <v>4</v>
      </c>
      <c r="G16" s="126">
        <f>IF(F16&gt;0,E16/F16*100,0)</f>
        <v>75</v>
      </c>
      <c r="H16" s="60">
        <v>1</v>
      </c>
      <c r="I16" s="61">
        <v>2</v>
      </c>
      <c r="J16" s="126">
        <f>IF(I16&gt;0,H16/I16*100,0)</f>
        <v>50</v>
      </c>
      <c r="K16" s="60">
        <v>0</v>
      </c>
      <c r="L16" s="61">
        <v>1</v>
      </c>
      <c r="M16" s="126">
        <f>IF(L16&gt;0,K16/L16*100,0)</f>
        <v>0</v>
      </c>
      <c r="N16" s="99">
        <f aca="true" t="shared" si="0" ref="N16:O19">IF(E16+H16+K16&gt;0,E16+H16+K16,0)</f>
        <v>4</v>
      </c>
      <c r="O16" s="100">
        <f t="shared" si="0"/>
        <v>7</v>
      </c>
      <c r="P16" s="126">
        <f>IF(O16&gt;0,N16/O16*100,0)</f>
        <v>57.14285714285714</v>
      </c>
      <c r="Q16" s="60">
        <v>3</v>
      </c>
      <c r="R16" s="61">
        <v>4</v>
      </c>
      <c r="S16" s="62">
        <f>IF(R16&gt;0,Q16/R16*100,0)</f>
        <v>75</v>
      </c>
      <c r="T16" s="151">
        <f>IF(E16*2+H16*2+K16*3+Q16&gt;0,E16*2+H16*2+K16*3+Q16,0)</f>
        <v>11</v>
      </c>
      <c r="U16" s="76">
        <v>5</v>
      </c>
      <c r="V16" s="76">
        <v>3</v>
      </c>
      <c r="W16" s="76">
        <v>5</v>
      </c>
      <c r="X16" s="76">
        <v>3</v>
      </c>
      <c r="Y16" s="76">
        <v>0</v>
      </c>
      <c r="Z16" s="77">
        <v>0</v>
      </c>
      <c r="AA16" s="78">
        <v>5</v>
      </c>
      <c r="AB16" s="110">
        <v>1</v>
      </c>
      <c r="AC16" s="112">
        <f>IF((V16+W16+X16-AA16-(F16-E16+I16-H16+L16-K16))*0.791+Y16*1.209-(R16-Q16)*0.7088+Z16+T16&lt;&gt;0,(V16+W16+X16-AA16-(F16-E16+I16-H16+L16-K16))*0.791+Y16*1.209-(R16-Q16)*0.7088+Z16+T16,0)</f>
        <v>12.664200000000001</v>
      </c>
    </row>
    <row r="17" spans="1:29" ht="15" customHeight="1">
      <c r="A17" s="89">
        <v>5</v>
      </c>
      <c r="B17" s="90"/>
      <c r="C17" s="91" t="s">
        <v>262</v>
      </c>
      <c r="D17" s="92">
        <v>21</v>
      </c>
      <c r="E17" s="93">
        <v>3</v>
      </c>
      <c r="F17" s="94">
        <v>4</v>
      </c>
      <c r="G17" s="127">
        <f aca="true" t="shared" si="1" ref="G17:G30">IF(F17&gt;0,E17/F17*100,0)</f>
        <v>75</v>
      </c>
      <c r="H17" s="93">
        <v>0</v>
      </c>
      <c r="I17" s="94">
        <v>0</v>
      </c>
      <c r="J17" s="127">
        <f aca="true" t="shared" si="2" ref="J17:J30">IF(I17&gt;0,H17/I17*100,0)</f>
        <v>0</v>
      </c>
      <c r="K17" s="93">
        <v>0</v>
      </c>
      <c r="L17" s="94">
        <v>1</v>
      </c>
      <c r="M17" s="127">
        <f aca="true" t="shared" si="3" ref="M17:M30">IF(L17&gt;0,K17/L17*100,0)</f>
        <v>0</v>
      </c>
      <c r="N17" s="101">
        <f t="shared" si="0"/>
        <v>3</v>
      </c>
      <c r="O17" s="86">
        <f t="shared" si="0"/>
        <v>5</v>
      </c>
      <c r="P17" s="127">
        <f aca="true" t="shared" si="4" ref="P17:P30">IF(O17&gt;0,N17/O17*100,0)</f>
        <v>60</v>
      </c>
      <c r="Q17" s="93">
        <v>0</v>
      </c>
      <c r="R17" s="94">
        <v>0</v>
      </c>
      <c r="S17" s="65">
        <f aca="true" t="shared" si="5" ref="S17:S30">IF(R17&gt;0,Q17/R17*100,0)</f>
        <v>0</v>
      </c>
      <c r="T17" s="163">
        <f aca="true" t="shared" si="6" ref="T17:T30">IF(E17*2+H17*2+K17*3+Q17&gt;0,E17*2+H17*2+K17*3+Q17,0)</f>
        <v>6</v>
      </c>
      <c r="U17" s="95">
        <v>2</v>
      </c>
      <c r="V17" s="95">
        <v>0</v>
      </c>
      <c r="W17" s="95">
        <v>8</v>
      </c>
      <c r="X17" s="95">
        <v>7</v>
      </c>
      <c r="Y17" s="95">
        <v>6</v>
      </c>
      <c r="Z17" s="96">
        <v>0</v>
      </c>
      <c r="AA17" s="97">
        <v>6</v>
      </c>
      <c r="AB17" s="98">
        <v>1</v>
      </c>
      <c r="AC17" s="112">
        <f>IF((V17+W17+X17-AA17-(F17-E17+I17-H17+L17-K17))*0.791+Y17*1.209-(R17-Q17)*0.7088+Z17+T17&lt;&gt;0,(V17+W17+X17-AA17-(F17-E17+I17-H17+L17-K17))*0.791+Y17*1.209-(R17-Q17)*0.7088+Z17+T17,0)</f>
        <v>18.791</v>
      </c>
    </row>
    <row r="18" spans="1:29" ht="15" customHeight="1">
      <c r="A18" s="51">
        <v>7</v>
      </c>
      <c r="B18" s="52"/>
      <c r="C18" s="44" t="s">
        <v>268</v>
      </c>
      <c r="D18" s="84">
        <v>12</v>
      </c>
      <c r="E18" s="63">
        <v>0</v>
      </c>
      <c r="F18" s="64">
        <v>1</v>
      </c>
      <c r="G18" s="127">
        <f t="shared" si="1"/>
        <v>0</v>
      </c>
      <c r="H18" s="63">
        <v>0</v>
      </c>
      <c r="I18" s="64">
        <v>0</v>
      </c>
      <c r="J18" s="127">
        <f t="shared" si="2"/>
        <v>0</v>
      </c>
      <c r="K18" s="63">
        <v>1</v>
      </c>
      <c r="L18" s="64">
        <v>2</v>
      </c>
      <c r="M18" s="127">
        <f t="shared" si="3"/>
        <v>50</v>
      </c>
      <c r="N18" s="101">
        <f t="shared" si="0"/>
        <v>1</v>
      </c>
      <c r="O18" s="86">
        <f t="shared" si="0"/>
        <v>3</v>
      </c>
      <c r="P18" s="127">
        <f t="shared" si="4"/>
        <v>33.33333333333333</v>
      </c>
      <c r="Q18" s="63">
        <v>0</v>
      </c>
      <c r="R18" s="64">
        <v>0</v>
      </c>
      <c r="S18" s="65">
        <f t="shared" si="5"/>
        <v>0</v>
      </c>
      <c r="T18" s="163">
        <f t="shared" si="6"/>
        <v>3</v>
      </c>
      <c r="U18" s="76">
        <v>3</v>
      </c>
      <c r="V18" s="76">
        <v>1</v>
      </c>
      <c r="W18" s="76">
        <v>1</v>
      </c>
      <c r="X18" s="76">
        <v>3</v>
      </c>
      <c r="Y18" s="76">
        <v>2</v>
      </c>
      <c r="Z18" s="77">
        <v>1</v>
      </c>
      <c r="AA18" s="79">
        <v>0</v>
      </c>
      <c r="AB18" s="83">
        <v>1</v>
      </c>
      <c r="AC18" s="112">
        <f aca="true" t="shared" si="7" ref="AC18:AC30">IF((V18+W18+X18-AA18-(F18-E18+I18-H18+L18-K18))*0.791+Y18*1.209-(R18-Q18)*0.7088+Z18+T18&lt;&gt;0,(V18+W18+X18-AA18-(F18-E18+I18-H18+L18-K18))*0.791+Y18*1.209-(R18-Q18)*0.7088+Z18+T18,0)</f>
        <v>8.791</v>
      </c>
    </row>
    <row r="19" spans="1:29" ht="15" customHeight="1">
      <c r="A19" s="89">
        <v>12</v>
      </c>
      <c r="B19" s="90"/>
      <c r="C19" s="91" t="s">
        <v>269</v>
      </c>
      <c r="D19" s="92">
        <v>22</v>
      </c>
      <c r="E19" s="93">
        <v>7</v>
      </c>
      <c r="F19" s="94">
        <v>12</v>
      </c>
      <c r="G19" s="127">
        <f t="shared" si="1"/>
        <v>58.333333333333336</v>
      </c>
      <c r="H19" s="93">
        <v>0</v>
      </c>
      <c r="I19" s="94">
        <v>0</v>
      </c>
      <c r="J19" s="127">
        <f t="shared" si="2"/>
        <v>0</v>
      </c>
      <c r="K19" s="93">
        <v>0</v>
      </c>
      <c r="L19" s="94">
        <v>0</v>
      </c>
      <c r="M19" s="127">
        <f t="shared" si="3"/>
        <v>0</v>
      </c>
      <c r="N19" s="101">
        <f t="shared" si="0"/>
        <v>7</v>
      </c>
      <c r="O19" s="86">
        <f t="shared" si="0"/>
        <v>12</v>
      </c>
      <c r="P19" s="127">
        <f t="shared" si="4"/>
        <v>58.333333333333336</v>
      </c>
      <c r="Q19" s="93">
        <v>4</v>
      </c>
      <c r="R19" s="94">
        <v>6</v>
      </c>
      <c r="S19" s="65">
        <f t="shared" si="5"/>
        <v>66.66666666666666</v>
      </c>
      <c r="T19" s="163">
        <f t="shared" si="6"/>
        <v>18</v>
      </c>
      <c r="U19" s="95">
        <v>4</v>
      </c>
      <c r="V19" s="95">
        <v>5</v>
      </c>
      <c r="W19" s="95">
        <v>3</v>
      </c>
      <c r="X19" s="95">
        <v>3</v>
      </c>
      <c r="Y19" s="95">
        <v>2</v>
      </c>
      <c r="Z19" s="96">
        <v>2</v>
      </c>
      <c r="AA19" s="97">
        <v>5</v>
      </c>
      <c r="AB19" s="98">
        <v>0</v>
      </c>
      <c r="AC19" s="112">
        <f t="shared" si="7"/>
        <v>21.7914</v>
      </c>
    </row>
    <row r="20" spans="1:29" ht="15" customHeight="1" thickBot="1">
      <c r="A20" s="53">
        <v>18</v>
      </c>
      <c r="B20" s="54"/>
      <c r="C20" s="45" t="s">
        <v>266</v>
      </c>
      <c r="D20" s="85">
        <v>17</v>
      </c>
      <c r="E20" s="135">
        <v>1</v>
      </c>
      <c r="F20" s="136">
        <v>2</v>
      </c>
      <c r="G20" s="137">
        <f t="shared" si="1"/>
        <v>50</v>
      </c>
      <c r="H20" s="135">
        <v>0</v>
      </c>
      <c r="I20" s="136">
        <v>1</v>
      </c>
      <c r="J20" s="137">
        <f t="shared" si="2"/>
        <v>0</v>
      </c>
      <c r="K20" s="135">
        <v>1</v>
      </c>
      <c r="L20" s="136">
        <v>2</v>
      </c>
      <c r="M20" s="137">
        <f t="shared" si="3"/>
        <v>50</v>
      </c>
      <c r="N20" s="107">
        <f aca="true" t="shared" si="8" ref="N20:N30">IF(E20+H20+K20&gt;0,E20+H20+K20,0)</f>
        <v>2</v>
      </c>
      <c r="O20" s="108">
        <f aca="true" t="shared" si="9" ref="O20:O30">IF(F20+I20+L20&gt;0,F20+I20+L20,0)</f>
        <v>5</v>
      </c>
      <c r="P20" s="137">
        <f t="shared" si="4"/>
        <v>40</v>
      </c>
      <c r="Q20" s="135">
        <v>0</v>
      </c>
      <c r="R20" s="136">
        <v>0</v>
      </c>
      <c r="S20" s="130">
        <f t="shared" si="5"/>
        <v>0</v>
      </c>
      <c r="T20" s="164">
        <f t="shared" si="6"/>
        <v>5</v>
      </c>
      <c r="U20" s="80">
        <v>0</v>
      </c>
      <c r="V20" s="80">
        <v>0</v>
      </c>
      <c r="W20" s="80">
        <v>3</v>
      </c>
      <c r="X20" s="80">
        <v>1</v>
      </c>
      <c r="Y20" s="80">
        <v>0</v>
      </c>
      <c r="Z20" s="81">
        <v>0</v>
      </c>
      <c r="AA20" s="82">
        <v>1</v>
      </c>
      <c r="AB20" s="111">
        <v>2</v>
      </c>
      <c r="AC20" s="112">
        <f t="shared" si="7"/>
        <v>5</v>
      </c>
    </row>
    <row r="21" spans="1:29" ht="15" customHeight="1">
      <c r="A21" s="89">
        <v>4</v>
      </c>
      <c r="B21" s="90"/>
      <c r="C21" s="91" t="s">
        <v>263</v>
      </c>
      <c r="D21" s="92">
        <v>15</v>
      </c>
      <c r="E21" s="155">
        <v>0</v>
      </c>
      <c r="F21" s="156">
        <v>1</v>
      </c>
      <c r="G21" s="126">
        <f t="shared" si="1"/>
        <v>0</v>
      </c>
      <c r="H21" s="155">
        <v>1</v>
      </c>
      <c r="I21" s="156">
        <v>2</v>
      </c>
      <c r="J21" s="126">
        <f t="shared" si="2"/>
        <v>50</v>
      </c>
      <c r="K21" s="155">
        <v>1</v>
      </c>
      <c r="L21" s="156">
        <v>1</v>
      </c>
      <c r="M21" s="126">
        <f t="shared" si="3"/>
        <v>100</v>
      </c>
      <c r="N21" s="99">
        <f t="shared" si="8"/>
        <v>2</v>
      </c>
      <c r="O21" s="100">
        <f t="shared" si="9"/>
        <v>4</v>
      </c>
      <c r="P21" s="126">
        <f t="shared" si="4"/>
        <v>50</v>
      </c>
      <c r="Q21" s="155">
        <v>0</v>
      </c>
      <c r="R21" s="156">
        <v>0</v>
      </c>
      <c r="S21" s="62">
        <f t="shared" si="5"/>
        <v>0</v>
      </c>
      <c r="T21" s="151">
        <f t="shared" si="6"/>
        <v>5</v>
      </c>
      <c r="U21" s="95">
        <v>0</v>
      </c>
      <c r="V21" s="95">
        <v>0</v>
      </c>
      <c r="W21" s="95">
        <v>1</v>
      </c>
      <c r="X21" s="95">
        <v>1</v>
      </c>
      <c r="Y21" s="95">
        <v>1</v>
      </c>
      <c r="Z21" s="96">
        <v>0</v>
      </c>
      <c r="AA21" s="97">
        <v>3</v>
      </c>
      <c r="AB21" s="98">
        <v>1</v>
      </c>
      <c r="AC21" s="112">
        <f t="shared" si="7"/>
        <v>3.836</v>
      </c>
    </row>
    <row r="22" spans="1:29" ht="15" customHeight="1">
      <c r="A22" s="51">
        <v>9</v>
      </c>
      <c r="B22" s="52"/>
      <c r="C22" s="44" t="s">
        <v>273</v>
      </c>
      <c r="D22" s="84">
        <v>17</v>
      </c>
      <c r="E22" s="63">
        <v>0</v>
      </c>
      <c r="F22" s="64">
        <v>0</v>
      </c>
      <c r="G22" s="127">
        <f t="shared" si="1"/>
        <v>0</v>
      </c>
      <c r="H22" s="63">
        <v>2</v>
      </c>
      <c r="I22" s="64">
        <v>3</v>
      </c>
      <c r="J22" s="127">
        <f t="shared" si="2"/>
        <v>66.66666666666666</v>
      </c>
      <c r="K22" s="63">
        <v>0</v>
      </c>
      <c r="L22" s="64">
        <v>1</v>
      </c>
      <c r="M22" s="127">
        <f t="shared" si="3"/>
        <v>0</v>
      </c>
      <c r="N22" s="101">
        <f t="shared" si="8"/>
        <v>2</v>
      </c>
      <c r="O22" s="86">
        <f t="shared" si="9"/>
        <v>4</v>
      </c>
      <c r="P22" s="127">
        <f t="shared" si="4"/>
        <v>50</v>
      </c>
      <c r="Q22" s="63">
        <v>2</v>
      </c>
      <c r="R22" s="64">
        <v>2</v>
      </c>
      <c r="S22" s="65">
        <f t="shared" si="5"/>
        <v>100</v>
      </c>
      <c r="T22" s="163">
        <f t="shared" si="6"/>
        <v>6</v>
      </c>
      <c r="U22" s="76">
        <v>1</v>
      </c>
      <c r="V22" s="76">
        <v>0</v>
      </c>
      <c r="W22" s="76">
        <v>0</v>
      </c>
      <c r="X22" s="76">
        <v>1</v>
      </c>
      <c r="Y22" s="76">
        <v>3</v>
      </c>
      <c r="Z22" s="77">
        <v>0</v>
      </c>
      <c r="AA22" s="79">
        <v>2</v>
      </c>
      <c r="AB22" s="83">
        <v>1</v>
      </c>
      <c r="AC22" s="112">
        <f t="shared" si="7"/>
        <v>7.254</v>
      </c>
    </row>
    <row r="23" spans="1:29" ht="15" customHeight="1">
      <c r="A23" s="89">
        <v>10</v>
      </c>
      <c r="B23" s="90"/>
      <c r="C23" s="91" t="s">
        <v>276</v>
      </c>
      <c r="D23" s="92">
        <v>22</v>
      </c>
      <c r="E23" s="93">
        <v>2</v>
      </c>
      <c r="F23" s="94">
        <v>2</v>
      </c>
      <c r="G23" s="127">
        <f t="shared" si="1"/>
        <v>100</v>
      </c>
      <c r="H23" s="93">
        <v>0</v>
      </c>
      <c r="I23" s="94">
        <v>1</v>
      </c>
      <c r="J23" s="127">
        <f t="shared" si="2"/>
        <v>0</v>
      </c>
      <c r="K23" s="93">
        <v>0</v>
      </c>
      <c r="L23" s="94">
        <v>4</v>
      </c>
      <c r="M23" s="127">
        <f t="shared" si="3"/>
        <v>0</v>
      </c>
      <c r="N23" s="101">
        <f t="shared" si="8"/>
        <v>2</v>
      </c>
      <c r="O23" s="86">
        <f t="shared" si="9"/>
        <v>7</v>
      </c>
      <c r="P23" s="127">
        <f t="shared" si="4"/>
        <v>28.57142857142857</v>
      </c>
      <c r="Q23" s="93">
        <v>5</v>
      </c>
      <c r="R23" s="94">
        <v>5</v>
      </c>
      <c r="S23" s="65">
        <f t="shared" si="5"/>
        <v>100</v>
      </c>
      <c r="T23" s="163">
        <f t="shared" si="6"/>
        <v>9</v>
      </c>
      <c r="U23" s="95">
        <v>5</v>
      </c>
      <c r="V23" s="95">
        <v>0</v>
      </c>
      <c r="W23" s="95">
        <v>1</v>
      </c>
      <c r="X23" s="95">
        <v>1</v>
      </c>
      <c r="Y23" s="95">
        <v>3</v>
      </c>
      <c r="Z23" s="96">
        <v>0</v>
      </c>
      <c r="AA23" s="97">
        <v>4</v>
      </c>
      <c r="AB23" s="98">
        <v>0</v>
      </c>
      <c r="AC23" s="112">
        <f t="shared" si="7"/>
        <v>7.09</v>
      </c>
    </row>
    <row r="24" spans="1:29" ht="15" customHeight="1">
      <c r="A24" s="51">
        <v>13</v>
      </c>
      <c r="B24" s="52"/>
      <c r="C24" s="44" t="s">
        <v>265</v>
      </c>
      <c r="D24" s="84">
        <v>19</v>
      </c>
      <c r="E24" s="63">
        <v>0</v>
      </c>
      <c r="F24" s="64">
        <v>0</v>
      </c>
      <c r="G24" s="127">
        <f t="shared" si="1"/>
        <v>0</v>
      </c>
      <c r="H24" s="63">
        <v>1</v>
      </c>
      <c r="I24" s="64">
        <v>1</v>
      </c>
      <c r="J24" s="127">
        <f t="shared" si="2"/>
        <v>100</v>
      </c>
      <c r="K24" s="63">
        <v>0</v>
      </c>
      <c r="L24" s="64">
        <v>0</v>
      </c>
      <c r="M24" s="127">
        <f t="shared" si="3"/>
        <v>0</v>
      </c>
      <c r="N24" s="101">
        <f t="shared" si="8"/>
        <v>1</v>
      </c>
      <c r="O24" s="86">
        <f t="shared" si="9"/>
        <v>1</v>
      </c>
      <c r="P24" s="127">
        <f t="shared" si="4"/>
        <v>100</v>
      </c>
      <c r="Q24" s="63">
        <v>1</v>
      </c>
      <c r="R24" s="64">
        <v>2</v>
      </c>
      <c r="S24" s="65">
        <f t="shared" si="5"/>
        <v>50</v>
      </c>
      <c r="T24" s="163">
        <f t="shared" si="6"/>
        <v>3</v>
      </c>
      <c r="U24" s="76">
        <v>1</v>
      </c>
      <c r="V24" s="76">
        <v>1</v>
      </c>
      <c r="W24" s="76">
        <v>4</v>
      </c>
      <c r="X24" s="76">
        <v>1</v>
      </c>
      <c r="Y24" s="76">
        <v>0</v>
      </c>
      <c r="Z24" s="77">
        <v>2</v>
      </c>
      <c r="AA24" s="79">
        <v>2</v>
      </c>
      <c r="AB24" s="83">
        <v>2</v>
      </c>
      <c r="AC24" s="112">
        <f t="shared" si="7"/>
        <v>7.4552</v>
      </c>
    </row>
    <row r="25" spans="1:29" ht="15" customHeight="1">
      <c r="A25" s="89">
        <v>16</v>
      </c>
      <c r="B25" s="90"/>
      <c r="C25" s="91" t="s">
        <v>267</v>
      </c>
      <c r="D25" s="92">
        <v>18</v>
      </c>
      <c r="E25" s="93">
        <v>2</v>
      </c>
      <c r="F25" s="94">
        <v>3</v>
      </c>
      <c r="G25" s="127">
        <f t="shared" si="1"/>
        <v>66.66666666666666</v>
      </c>
      <c r="H25" s="93">
        <v>0</v>
      </c>
      <c r="I25" s="94">
        <v>0</v>
      </c>
      <c r="J25" s="127">
        <f t="shared" si="2"/>
        <v>0</v>
      </c>
      <c r="K25" s="93">
        <v>0</v>
      </c>
      <c r="L25" s="94">
        <v>0</v>
      </c>
      <c r="M25" s="127">
        <f t="shared" si="3"/>
        <v>0</v>
      </c>
      <c r="N25" s="101">
        <f t="shared" si="8"/>
        <v>2</v>
      </c>
      <c r="O25" s="86">
        <f t="shared" si="9"/>
        <v>3</v>
      </c>
      <c r="P25" s="127">
        <f t="shared" si="4"/>
        <v>66.66666666666666</v>
      </c>
      <c r="Q25" s="93">
        <v>0</v>
      </c>
      <c r="R25" s="94">
        <v>0</v>
      </c>
      <c r="S25" s="65">
        <f t="shared" si="5"/>
        <v>0</v>
      </c>
      <c r="T25" s="163">
        <f t="shared" si="6"/>
        <v>4</v>
      </c>
      <c r="U25" s="95">
        <v>0</v>
      </c>
      <c r="V25" s="95">
        <v>1</v>
      </c>
      <c r="W25" s="95">
        <v>5</v>
      </c>
      <c r="X25" s="95">
        <v>0</v>
      </c>
      <c r="Y25" s="95">
        <v>1</v>
      </c>
      <c r="Z25" s="96">
        <v>0</v>
      </c>
      <c r="AA25" s="97">
        <v>1</v>
      </c>
      <c r="AB25" s="98">
        <v>3</v>
      </c>
      <c r="AC25" s="112">
        <f t="shared" si="7"/>
        <v>8.373000000000001</v>
      </c>
    </row>
    <row r="26" spans="1:29" ht="15" customHeight="1">
      <c r="A26" s="51">
        <v>17</v>
      </c>
      <c r="B26" s="52"/>
      <c r="C26" s="44" t="s">
        <v>261</v>
      </c>
      <c r="D26" s="84">
        <v>16</v>
      </c>
      <c r="E26" s="63">
        <v>2</v>
      </c>
      <c r="F26" s="64">
        <v>3</v>
      </c>
      <c r="G26" s="127">
        <f t="shared" si="1"/>
        <v>66.66666666666666</v>
      </c>
      <c r="H26" s="63">
        <v>0</v>
      </c>
      <c r="I26" s="64">
        <v>1</v>
      </c>
      <c r="J26" s="127">
        <f t="shared" si="2"/>
        <v>0</v>
      </c>
      <c r="K26" s="63">
        <v>3</v>
      </c>
      <c r="L26" s="64">
        <v>6</v>
      </c>
      <c r="M26" s="127">
        <f t="shared" si="3"/>
        <v>50</v>
      </c>
      <c r="N26" s="101">
        <f t="shared" si="8"/>
        <v>5</v>
      </c>
      <c r="O26" s="86">
        <f t="shared" si="9"/>
        <v>10</v>
      </c>
      <c r="P26" s="127">
        <f t="shared" si="4"/>
        <v>50</v>
      </c>
      <c r="Q26" s="63">
        <v>0</v>
      </c>
      <c r="R26" s="64">
        <v>0</v>
      </c>
      <c r="S26" s="65">
        <f t="shared" si="5"/>
        <v>0</v>
      </c>
      <c r="T26" s="163">
        <f t="shared" si="6"/>
        <v>13</v>
      </c>
      <c r="U26" s="76">
        <v>1</v>
      </c>
      <c r="V26" s="76">
        <v>1</v>
      </c>
      <c r="W26" s="76">
        <v>1</v>
      </c>
      <c r="X26" s="76">
        <v>1</v>
      </c>
      <c r="Y26" s="76">
        <v>0</v>
      </c>
      <c r="Z26" s="77">
        <v>0</v>
      </c>
      <c r="AA26" s="79">
        <v>1</v>
      </c>
      <c r="AB26" s="83">
        <v>1</v>
      </c>
      <c r="AC26" s="112">
        <f t="shared" si="7"/>
        <v>10.626999999999999</v>
      </c>
    </row>
    <row r="27" spans="1:29" ht="15" customHeight="1">
      <c r="A27" s="89"/>
      <c r="B27" s="90"/>
      <c r="C27" s="91"/>
      <c r="D27" s="92"/>
      <c r="E27" s="93"/>
      <c r="F27" s="94"/>
      <c r="G27" s="127">
        <f t="shared" si="1"/>
        <v>0</v>
      </c>
      <c r="H27" s="93"/>
      <c r="I27" s="94"/>
      <c r="J27" s="127">
        <f t="shared" si="2"/>
        <v>0</v>
      </c>
      <c r="K27" s="93"/>
      <c r="L27" s="94"/>
      <c r="M27" s="127">
        <f t="shared" si="3"/>
        <v>0</v>
      </c>
      <c r="N27" s="101">
        <f t="shared" si="8"/>
        <v>0</v>
      </c>
      <c r="O27" s="86">
        <f t="shared" si="9"/>
        <v>0</v>
      </c>
      <c r="P27" s="127">
        <f t="shared" si="4"/>
        <v>0</v>
      </c>
      <c r="Q27" s="93"/>
      <c r="R27" s="94"/>
      <c r="S27" s="65">
        <f t="shared" si="5"/>
        <v>0</v>
      </c>
      <c r="T27" s="163">
        <f t="shared" si="6"/>
        <v>0</v>
      </c>
      <c r="U27" s="95"/>
      <c r="V27" s="95"/>
      <c r="W27" s="95"/>
      <c r="X27" s="95"/>
      <c r="Y27" s="95"/>
      <c r="Z27" s="96"/>
      <c r="AA27" s="97"/>
      <c r="AB27" s="98"/>
      <c r="AC27" s="112">
        <f t="shared" si="7"/>
        <v>0</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c r="X31" s="145">
        <v>4</v>
      </c>
      <c r="Y31" s="146" t="s">
        <v>43</v>
      </c>
      <c r="Z31" s="147" t="s">
        <v>43</v>
      </c>
      <c r="AA31" s="148"/>
      <c r="AB31" s="149"/>
      <c r="AC31" s="150"/>
    </row>
    <row r="32" spans="1:29" ht="15" customHeight="1" thickBot="1">
      <c r="A32" s="529" t="s">
        <v>15</v>
      </c>
      <c r="B32" s="530"/>
      <c r="C32" s="531"/>
      <c r="D32" s="259">
        <f>SUM(D16:D30)</f>
        <v>200</v>
      </c>
      <c r="E32" s="58">
        <f>SUM(E16:E31)</f>
        <v>20</v>
      </c>
      <c r="F32" s="59">
        <f>SUM(F16:F31)</f>
        <v>32</v>
      </c>
      <c r="G32" s="102">
        <f>IF(F32&gt;0,E32/F32*100,"")</f>
        <v>62.5</v>
      </c>
      <c r="H32" s="103">
        <f>SUM(H16:H31)</f>
        <v>5</v>
      </c>
      <c r="I32" s="104">
        <f>SUM(I16:I31)</f>
        <v>11</v>
      </c>
      <c r="J32" s="105">
        <f>IF(I32&gt;0,H32/I32*100,"")</f>
        <v>45.45454545454545</v>
      </c>
      <c r="K32" s="103">
        <f>SUM(K16:K31)</f>
        <v>6</v>
      </c>
      <c r="L32" s="104">
        <f>SUM(L16:L31)</f>
        <v>18</v>
      </c>
      <c r="M32" s="106">
        <f>IF(L32&gt;0,K32/L32*100,"")</f>
        <v>33.33333333333333</v>
      </c>
      <c r="N32" s="103">
        <f>SUM(N16:N31)</f>
        <v>31</v>
      </c>
      <c r="O32" s="104">
        <f>SUM(O16:O31)</f>
        <v>61</v>
      </c>
      <c r="P32" s="109">
        <f>IF(O32&gt;0,N32/O32*100,"")</f>
        <v>50.81967213114754</v>
      </c>
      <c r="Q32" s="103">
        <f>SUM(Q16:Q31)</f>
        <v>15</v>
      </c>
      <c r="R32" s="104">
        <f>SUM(R16:R31)</f>
        <v>19</v>
      </c>
      <c r="S32" s="50">
        <f>IF(R32&gt;0,Q32/R32*100,"")</f>
        <v>78.94736842105263</v>
      </c>
      <c r="T32" s="117">
        <f>SUM(T16:T30)</f>
        <v>83</v>
      </c>
      <c r="U32" s="48">
        <f aca="true" t="shared" si="10" ref="U32:AB32">SUM(U16:U31)</f>
        <v>22</v>
      </c>
      <c r="V32" s="48">
        <f t="shared" si="10"/>
        <v>12</v>
      </c>
      <c r="W32" s="48">
        <f t="shared" si="10"/>
        <v>32</v>
      </c>
      <c r="X32" s="48">
        <f t="shared" si="10"/>
        <v>26</v>
      </c>
      <c r="Y32" s="48">
        <f t="shared" si="10"/>
        <v>18</v>
      </c>
      <c r="Z32" s="48">
        <f t="shared" si="10"/>
        <v>5</v>
      </c>
      <c r="AA32" s="48">
        <f t="shared" si="10"/>
        <v>30</v>
      </c>
      <c r="AB32" s="48">
        <f t="shared" si="10"/>
        <v>13</v>
      </c>
      <c r="AC32" s="116">
        <f>SUM(AC16:AC30)</f>
        <v>111.67280000000001</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22" t="s">
        <v>24</v>
      </c>
      <c r="E43" s="21"/>
      <c r="F43" s="21"/>
      <c r="G43" s="21"/>
      <c r="H43" s="21"/>
      <c r="I43" s="21"/>
      <c r="J43" s="21"/>
      <c r="K43" s="20"/>
      <c r="L43" s="113" t="s">
        <v>46</v>
      </c>
      <c r="M43" s="19" t="s">
        <v>25</v>
      </c>
      <c r="N43" s="18"/>
      <c r="O43" s="18"/>
      <c r="P43" s="18"/>
      <c r="Q43" s="18"/>
      <c r="R43" s="18"/>
      <c r="S43" s="18"/>
      <c r="T43" s="17"/>
      <c r="U43" s="25"/>
      <c r="V43" s="25"/>
      <c r="W43" s="25"/>
      <c r="X43" s="25"/>
      <c r="Y43" s="25"/>
      <c r="Z43" s="25"/>
      <c r="AA43" s="25"/>
      <c r="AB43" s="35"/>
      <c r="AC43" s="35"/>
    </row>
    <row r="44" spans="1:29" ht="18.75" thickBot="1">
      <c r="A44" s="38"/>
      <c r="B44" s="33"/>
      <c r="C44" s="125">
        <f>D9</f>
        <v>12319</v>
      </c>
      <c r="D44" s="16" t="str">
        <f>D4</f>
        <v>BAM Poprad</v>
      </c>
      <c r="E44" s="15"/>
      <c r="F44" s="15"/>
      <c r="G44" s="15"/>
      <c r="H44" s="15"/>
      <c r="I44" s="15"/>
      <c r="J44" s="15"/>
      <c r="K44" s="14"/>
      <c r="L44" s="113" t="s">
        <v>46</v>
      </c>
      <c r="M44" s="16" t="str">
        <f>M4</f>
        <v>Young Angels U19 Košice</v>
      </c>
      <c r="N44" s="13"/>
      <c r="O44" s="13"/>
      <c r="P44" s="13"/>
      <c r="Q44" s="13"/>
      <c r="R44" s="13"/>
      <c r="S44" s="13"/>
      <c r="T44" s="12"/>
      <c r="U44" s="25"/>
      <c r="V44" s="25"/>
      <c r="W44" s="25"/>
      <c r="X44" s="25"/>
      <c r="Y44" s="25"/>
      <c r="Z44" s="25"/>
      <c r="AA44" s="25"/>
      <c r="AB44" s="35"/>
      <c r="AC44" s="35"/>
    </row>
    <row r="45" spans="1:29" ht="15.75" customHeight="1" thickBot="1">
      <c r="A45" s="38"/>
      <c r="B45" s="33"/>
      <c r="C45" s="124" t="s">
        <v>27</v>
      </c>
      <c r="D45" s="5">
        <f>D5</f>
        <v>44</v>
      </c>
      <c r="E45" s="4"/>
      <c r="F45" s="4"/>
      <c r="G45" s="4"/>
      <c r="H45" s="4"/>
      <c r="I45" s="4"/>
      <c r="J45" s="4"/>
      <c r="K45" s="3"/>
      <c r="L45" s="113" t="s">
        <v>46</v>
      </c>
      <c r="M45" s="16">
        <f>M5</f>
        <v>83</v>
      </c>
      <c r="N45" s="13"/>
      <c r="O45" s="13"/>
      <c r="P45" s="13"/>
      <c r="Q45" s="13"/>
      <c r="R45" s="13"/>
      <c r="S45" s="13"/>
      <c r="T45" s="1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2" t="s">
        <v>33</v>
      </c>
      <c r="C47" s="1"/>
      <c r="D47" s="428">
        <f>D7</f>
        <v>18</v>
      </c>
      <c r="E47" s="429"/>
      <c r="F47" s="429"/>
      <c r="G47" s="430"/>
      <c r="H47" s="430"/>
      <c r="I47" s="431"/>
      <c r="J47" s="41"/>
      <c r="K47" s="33"/>
      <c r="L47" s="33"/>
      <c r="M47" s="432" t="s">
        <v>35</v>
      </c>
      <c r="N47" s="433"/>
      <c r="O47" s="433"/>
      <c r="P47" s="433"/>
      <c r="Q47" s="433"/>
      <c r="R47" s="434"/>
      <c r="S47" s="438" t="str">
        <f>D10</f>
        <v>Ivana Jalčová</v>
      </c>
      <c r="T47" s="439"/>
      <c r="U47" s="439"/>
      <c r="V47" s="439"/>
      <c r="W47" s="439"/>
      <c r="X47" s="439"/>
      <c r="Y47" s="439"/>
      <c r="Z47" s="439"/>
      <c r="AA47" s="439"/>
      <c r="AB47" s="440"/>
      <c r="AC47" s="35"/>
    </row>
    <row r="48" spans="1:29" ht="18.75" thickBot="1">
      <c r="A48" s="38"/>
      <c r="B48" s="11" t="s">
        <v>34</v>
      </c>
      <c r="C48" s="10"/>
      <c r="D48" s="9" t="str">
        <f>D8</f>
        <v>6.11.2022</v>
      </c>
      <c r="E48" s="8"/>
      <c r="F48" s="8"/>
      <c r="G48" s="7"/>
      <c r="H48" s="7"/>
      <c r="I48" s="6"/>
      <c r="J48" s="41"/>
      <c r="K48" s="33"/>
      <c r="L48" s="35"/>
      <c r="M48" s="435" t="s">
        <v>36</v>
      </c>
      <c r="N48" s="436"/>
      <c r="O48" s="436"/>
      <c r="P48" s="436"/>
      <c r="Q48" s="436"/>
      <c r="R48" s="437"/>
      <c r="S48" s="441" t="str">
        <f>D11</f>
        <v>YA U19 Košice</v>
      </c>
      <c r="T48" s="442"/>
      <c r="U48" s="442"/>
      <c r="V48" s="442"/>
      <c r="W48" s="442"/>
      <c r="X48" s="442"/>
      <c r="Y48" s="442"/>
      <c r="Z48" s="442"/>
      <c r="AA48" s="442"/>
      <c r="AB48" s="443"/>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450" t="s">
        <v>28</v>
      </c>
      <c r="D50" s="451"/>
      <c r="E50" s="451"/>
      <c r="F50" s="452" t="s">
        <v>29</v>
      </c>
      <c r="G50" s="452"/>
      <c r="H50" s="453"/>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48" t="s">
        <v>275</v>
      </c>
      <c r="D51" s="449"/>
      <c r="E51" s="449"/>
      <c r="F51" s="454">
        <v>5</v>
      </c>
      <c r="G51" s="454"/>
      <c r="H51" s="455"/>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48" t="s">
        <v>274</v>
      </c>
      <c r="D52" s="449"/>
      <c r="E52" s="449"/>
      <c r="F52" s="454">
        <v>5</v>
      </c>
      <c r="G52" s="454"/>
      <c r="H52" s="455"/>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444"/>
      <c r="D53" s="445"/>
      <c r="E53" s="445"/>
      <c r="F53" s="446"/>
      <c r="G53" s="446"/>
      <c r="H53" s="447"/>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114"/>
      <c r="B58" s="25"/>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114"/>
      <c r="B59" s="25"/>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114"/>
      <c r="B60" s="25"/>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114"/>
      <c r="B61" s="25"/>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114"/>
      <c r="B62" s="25"/>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114"/>
      <c r="B63" s="25"/>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114"/>
      <c r="B64" s="25"/>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114"/>
      <c r="B65" s="25"/>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114"/>
      <c r="B66" s="25"/>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114"/>
      <c r="B67" s="25"/>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114"/>
      <c r="B68" s="25"/>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114"/>
      <c r="B69" s="25"/>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114"/>
      <c r="B70" s="25"/>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114"/>
      <c r="B71" s="25"/>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114"/>
      <c r="B72" s="25"/>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{efd2b7ce-fb2f-47f5-b37d-0ddcd8d2f777}</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{e762f615-a4f3-4007-9808-1635587950b3}</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{e57db9ef-1bdd-452e-ad37-274abbfafcb7}</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{f64241da-353e-4553-897b-73c2ee66854b}</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{711ca3a6-30a6-46b4-8177-733885ffc62f}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{533d692e-28f2-4e5b-b3f8-9758771c3bc7}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{7c0d8323-dce7-4088-8839-11c9be64318a}</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{545612a3-9b3c-477d-bf55-613bb65a830f}</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efd2b7ce-fb2f-47f5-b37d-0ddcd8d2f77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e762f615-a4f3-4007-9808-1635587950b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57db9ef-1bdd-452e-ad37-274abbfafcb7}">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64241da-353e-4553-897b-73c2ee66854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11ca3a6-30a6-46b4-8177-733885ffc62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33d692e-28f2-4e5b-b3f8-9758771c3bc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c0d8323-dce7-4088-8839-11c9be64318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545612a3-9b3c-477d-bf55-613bb65a830f}">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44" t="s">
        <v>171</v>
      </c>
      <c r="C46" s="545"/>
      <c r="D46" s="25"/>
      <c r="E46" s="25"/>
    </row>
    <row r="47" spans="1:5" ht="13.5">
      <c r="A47" s="403"/>
      <c r="B47" s="544" t="s">
        <v>172</v>
      </c>
      <c r="C47" s="545"/>
      <c r="D47" s="25"/>
      <c r="E47" s="25"/>
    </row>
    <row r="48" spans="1:5" ht="13.5">
      <c r="A48" s="403"/>
      <c r="B48" s="544" t="s">
        <v>237</v>
      </c>
      <c r="C48" s="545"/>
      <c r="D48" s="25"/>
      <c r="E48" s="25"/>
    </row>
    <row r="49" spans="1:5" ht="62.25" customHeight="1">
      <c r="A49" s="403"/>
      <c r="B49" s="546" t="s">
        <v>173</v>
      </c>
      <c r="C49" s="547"/>
      <c r="D49" s="25"/>
      <c r="E49" s="25"/>
    </row>
    <row r="50" spans="1:5" ht="70.5" customHeight="1">
      <c r="A50" s="403"/>
      <c r="B50" s="546" t="s">
        <v>174</v>
      </c>
      <c r="C50" s="547"/>
      <c r="D50" s="25"/>
      <c r="E50" s="25"/>
    </row>
    <row r="51" spans="1:5" ht="12.75">
      <c r="A51" s="403"/>
      <c r="B51" s="398"/>
      <c r="C51" s="403"/>
      <c r="D51" s="25"/>
      <c r="E51" s="25"/>
    </row>
    <row r="52" spans="1:5" ht="39" customHeight="1">
      <c r="A52" s="403"/>
      <c r="B52" s="550" t="s">
        <v>175</v>
      </c>
      <c r="C52" s="545"/>
      <c r="D52" s="25"/>
      <c r="E52" s="25"/>
    </row>
    <row r="53" spans="1:5" ht="39" customHeight="1">
      <c r="A53" s="403"/>
      <c r="B53" s="552" t="s">
        <v>176</v>
      </c>
      <c r="C53" s="545"/>
      <c r="D53" s="25"/>
      <c r="E53" s="25"/>
    </row>
    <row r="54" spans="1:5" ht="39.75" customHeight="1">
      <c r="A54" s="403"/>
      <c r="B54" s="552" t="s">
        <v>177</v>
      </c>
      <c r="C54" s="545"/>
      <c r="D54" s="25"/>
      <c r="E54" s="25"/>
    </row>
    <row r="55" spans="1:5" ht="12.75">
      <c r="A55" s="403"/>
      <c r="B55" s="399"/>
      <c r="C55" s="403"/>
      <c r="D55" s="25"/>
      <c r="E55" s="25"/>
    </row>
    <row r="56" spans="1:5" ht="13.5">
      <c r="A56" s="403"/>
      <c r="B56" s="548" t="s">
        <v>178</v>
      </c>
      <c r="C56" s="545"/>
      <c r="D56" s="25"/>
      <c r="E56" s="25"/>
    </row>
    <row r="57" spans="1:5" ht="24" customHeight="1">
      <c r="A57" s="403"/>
      <c r="B57" s="549"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1" t="s">
        <v>181</v>
      </c>
      <c r="C60" s="545"/>
      <c r="D60" s="25"/>
      <c r="E60" s="25"/>
    </row>
    <row r="61" spans="1:5" ht="25.5" customHeight="1">
      <c r="A61" s="403"/>
      <c r="B61" s="553"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9" t="s">
        <v>184</v>
      </c>
      <c r="C64" s="545"/>
      <c r="D64" s="25"/>
      <c r="E64" s="25"/>
    </row>
    <row r="65" spans="1:5" ht="37.5" customHeight="1">
      <c r="A65" s="403"/>
      <c r="B65" s="549" t="s">
        <v>185</v>
      </c>
      <c r="C65" s="545"/>
      <c r="D65" s="25"/>
      <c r="E65" s="25"/>
    </row>
    <row r="66" spans="1:5" ht="36.75" customHeight="1">
      <c r="A66" s="403"/>
      <c r="B66" s="549" t="s">
        <v>186</v>
      </c>
      <c r="C66" s="545"/>
      <c r="D66" s="25"/>
      <c r="E66" s="25"/>
    </row>
    <row r="67" spans="1:5" ht="25.5" customHeight="1">
      <c r="A67" s="403"/>
      <c r="B67" s="548" t="s">
        <v>187</v>
      </c>
      <c r="C67" s="545"/>
      <c r="D67" s="25"/>
      <c r="E67" s="25"/>
    </row>
    <row r="68" spans="1:5" ht="32.25" customHeight="1">
      <c r="A68" s="403"/>
      <c r="B68" s="553" t="s">
        <v>188</v>
      </c>
      <c r="C68" s="545"/>
      <c r="D68" s="25"/>
      <c r="E68" s="25"/>
    </row>
    <row r="69" spans="1:5" ht="33.75" customHeight="1">
      <c r="A69" s="403"/>
      <c r="B69" s="553"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9" t="s">
        <v>191</v>
      </c>
      <c r="C72" s="545"/>
      <c r="D72" s="25"/>
      <c r="E72" s="25"/>
    </row>
    <row r="73" spans="1:5" ht="21.75" customHeight="1">
      <c r="A73" s="403"/>
      <c r="B73" s="558" t="s">
        <v>192</v>
      </c>
      <c r="C73" s="545"/>
      <c r="D73" s="25"/>
      <c r="E73" s="25"/>
    </row>
    <row r="74" spans="1:5" ht="25.5" customHeight="1">
      <c r="A74" s="403"/>
      <c r="B74" s="558" t="s">
        <v>193</v>
      </c>
      <c r="C74" s="545"/>
      <c r="D74" s="25"/>
      <c r="E74" s="25"/>
    </row>
    <row r="75" spans="1:5" ht="24.75" customHeight="1">
      <c r="A75" s="403"/>
      <c r="B75" s="549" t="s">
        <v>194</v>
      </c>
      <c r="C75" s="545"/>
      <c r="D75" s="25"/>
      <c r="E75" s="25"/>
    </row>
    <row r="76" spans="1:5" ht="36" customHeight="1">
      <c r="A76" s="403"/>
      <c r="B76" s="551"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9" t="s">
        <v>197</v>
      </c>
      <c r="C79" s="545"/>
      <c r="D79" s="25"/>
      <c r="E79" s="25"/>
    </row>
    <row r="80" spans="1:5" ht="12.75">
      <c r="A80" s="403"/>
      <c r="B80" s="403"/>
      <c r="C80" s="403"/>
      <c r="D80" s="25"/>
      <c r="E80" s="25"/>
    </row>
    <row r="81" spans="1:5" ht="13.5">
      <c r="A81" s="403"/>
      <c r="B81" s="549" t="s">
        <v>198</v>
      </c>
      <c r="C81" s="545"/>
      <c r="D81" s="25"/>
      <c r="E81" s="25"/>
    </row>
    <row r="82" spans="1:5" ht="13.5">
      <c r="A82" s="403"/>
      <c r="B82" s="549" t="s">
        <v>199</v>
      </c>
      <c r="C82" s="545"/>
      <c r="D82" s="25"/>
      <c r="E82" s="25"/>
    </row>
    <row r="83" spans="1:5" ht="13.5">
      <c r="A83" s="403"/>
      <c r="B83" s="549" t="s">
        <v>200</v>
      </c>
      <c r="C83" s="545"/>
      <c r="D83" s="25"/>
      <c r="E83" s="25"/>
    </row>
    <row r="84" spans="1:5" ht="13.5">
      <c r="A84" s="403"/>
      <c r="B84" s="549" t="s">
        <v>201</v>
      </c>
      <c r="C84" s="545"/>
      <c r="D84" s="25"/>
      <c r="E84" s="25"/>
    </row>
    <row r="85" spans="1:5" ht="13.5">
      <c r="A85" s="403"/>
      <c r="B85" s="549" t="s">
        <v>202</v>
      </c>
      <c r="C85" s="545"/>
      <c r="D85" s="25"/>
      <c r="E85" s="25"/>
    </row>
    <row r="86" spans="1:5" ht="13.5">
      <c r="A86" s="403"/>
      <c r="B86" s="549" t="s">
        <v>203</v>
      </c>
      <c r="C86" s="545"/>
      <c r="D86" s="25"/>
      <c r="E86" s="25"/>
    </row>
    <row r="87" spans="1:5" ht="13.5">
      <c r="A87" s="403"/>
      <c r="B87" s="549" t="s">
        <v>204</v>
      </c>
      <c r="C87" s="545"/>
      <c r="D87" s="25"/>
      <c r="E87" s="25"/>
    </row>
    <row r="88" spans="1:5" ht="13.5">
      <c r="A88" s="403"/>
      <c r="B88" s="549" t="s">
        <v>205</v>
      </c>
      <c r="C88" s="545"/>
      <c r="D88" s="25"/>
      <c r="E88" s="25"/>
    </row>
    <row r="89" spans="1:5" ht="34.5" customHeight="1">
      <c r="A89" s="403"/>
      <c r="B89" s="549" t="s">
        <v>206</v>
      </c>
      <c r="C89" s="545"/>
      <c r="D89" s="25"/>
      <c r="E89" s="25"/>
    </row>
    <row r="90" spans="1:5" ht="13.5">
      <c r="A90" s="403"/>
      <c r="B90" s="549" t="s">
        <v>207</v>
      </c>
      <c r="C90" s="545"/>
      <c r="D90" s="25"/>
      <c r="E90" s="25"/>
    </row>
    <row r="91" spans="1:5" ht="13.5">
      <c r="A91" s="403"/>
      <c r="B91" s="549" t="s">
        <v>208</v>
      </c>
      <c r="C91" s="545"/>
      <c r="D91" s="25"/>
      <c r="E91" s="25"/>
    </row>
    <row r="92" spans="1:5" ht="13.5">
      <c r="A92" s="403"/>
      <c r="B92" s="549" t="s">
        <v>209</v>
      </c>
      <c r="C92" s="545"/>
      <c r="D92" s="25"/>
      <c r="E92" s="25"/>
    </row>
    <row r="93" spans="1:5" ht="13.5">
      <c r="A93" s="403"/>
      <c r="B93" s="549" t="s">
        <v>210</v>
      </c>
      <c r="C93" s="545"/>
      <c r="D93" s="25"/>
      <c r="E93" s="25"/>
    </row>
    <row r="94" spans="1:5" ht="12.75">
      <c r="A94" s="403"/>
      <c r="B94" s="403"/>
      <c r="C94" s="403"/>
      <c r="D94" s="25"/>
      <c r="E94" s="25"/>
    </row>
    <row r="95" spans="1:5" ht="21.75" customHeight="1">
      <c r="A95" s="403"/>
      <c r="B95" s="551" t="s">
        <v>211</v>
      </c>
      <c r="C95" s="545"/>
      <c r="D95" s="25"/>
      <c r="E95" s="25"/>
    </row>
    <row r="96" spans="1:5" ht="23.25" customHeight="1">
      <c r="A96" s="403"/>
      <c r="B96" s="553"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9" t="s">
        <v>214</v>
      </c>
      <c r="C99" s="545"/>
      <c r="D99" s="25"/>
      <c r="E99" s="25"/>
    </row>
    <row r="100" spans="1:5" ht="28.5" customHeight="1">
      <c r="A100" s="403"/>
      <c r="B100" s="549" t="s">
        <v>215</v>
      </c>
      <c r="C100" s="545"/>
      <c r="D100" s="25"/>
      <c r="E100" s="25"/>
    </row>
    <row r="101" spans="1:5" ht="23.25" customHeight="1">
      <c r="A101" s="403"/>
      <c r="B101" s="549" t="s">
        <v>216</v>
      </c>
      <c r="C101" s="545"/>
      <c r="D101" s="25"/>
      <c r="E101" s="25"/>
    </row>
    <row r="102" spans="1:5" ht="18" customHeight="1">
      <c r="A102" s="403"/>
      <c r="B102" s="549" t="s">
        <v>217</v>
      </c>
      <c r="C102" s="545"/>
      <c r="D102" s="25"/>
      <c r="E102" s="25"/>
    </row>
    <row r="103" spans="1:5" ht="21.75" customHeight="1">
      <c r="A103" s="403"/>
      <c r="B103" s="549" t="s">
        <v>218</v>
      </c>
      <c r="C103" s="545"/>
      <c r="D103" s="25"/>
      <c r="E103" s="25"/>
    </row>
    <row r="104" spans="1:5" ht="33" customHeight="1">
      <c r="A104" s="403"/>
      <c r="B104" s="549" t="s">
        <v>219</v>
      </c>
      <c r="C104" s="545"/>
      <c r="D104" s="25"/>
      <c r="E104" s="25"/>
    </row>
    <row r="105" spans="1:5" ht="25.5" customHeight="1">
      <c r="A105" s="403"/>
      <c r="B105" s="548" t="s">
        <v>220</v>
      </c>
      <c r="C105" s="545"/>
      <c r="D105" s="25"/>
      <c r="E105" s="25"/>
    </row>
    <row r="106" spans="1:5" ht="19.5" customHeight="1">
      <c r="A106" s="403"/>
      <c r="B106" s="553" t="s">
        <v>221</v>
      </c>
      <c r="C106" s="545"/>
      <c r="D106" s="25"/>
      <c r="E106" s="25"/>
    </row>
    <row r="107" spans="1:5" ht="21" customHeight="1">
      <c r="A107" s="403"/>
      <c r="B107" s="557" t="s">
        <v>222</v>
      </c>
      <c r="C107" s="545"/>
      <c r="D107" s="25"/>
      <c r="E107" s="25"/>
    </row>
    <row r="108" spans="1:5" ht="40.5" customHeight="1">
      <c r="A108" s="403"/>
      <c r="B108" s="548"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8" t="s">
        <v>225</v>
      </c>
      <c r="C111" s="545"/>
      <c r="D111" s="25"/>
      <c r="E111" s="25"/>
    </row>
    <row r="112" spans="1:5" ht="12.75">
      <c r="A112" s="403"/>
      <c r="B112" s="399"/>
      <c r="C112" s="403"/>
      <c r="D112" s="25"/>
      <c r="E112" s="25"/>
    </row>
    <row r="113" spans="1:5" ht="13.5">
      <c r="A113" s="403"/>
      <c r="B113" s="549" t="s">
        <v>226</v>
      </c>
      <c r="C113" s="545"/>
      <c r="D113" s="25"/>
      <c r="E113" s="25"/>
    </row>
    <row r="114" spans="1:5" ht="18" customHeight="1">
      <c r="A114" s="403"/>
      <c r="B114" s="549" t="s">
        <v>227</v>
      </c>
      <c r="C114" s="555"/>
      <c r="D114" s="25"/>
      <c r="E114" s="25"/>
    </row>
    <row r="115" spans="1:5" ht="26.25" customHeight="1">
      <c r="A115" s="403"/>
      <c r="B115" s="403"/>
      <c r="C115" s="403"/>
      <c r="D115" s="25"/>
      <c r="E115" s="25"/>
    </row>
    <row r="116" spans="1:5" ht="25.5" customHeight="1">
      <c r="A116" s="403"/>
      <c r="B116" s="549" t="s">
        <v>228</v>
      </c>
      <c r="C116" s="545"/>
      <c r="D116" s="25"/>
      <c r="E116" s="25"/>
    </row>
    <row r="117" spans="1:5" ht="24.75" customHeight="1">
      <c r="A117" s="403"/>
      <c r="B117" s="549" t="s">
        <v>229</v>
      </c>
      <c r="C117" s="545"/>
      <c r="D117" s="25"/>
      <c r="E117" s="25"/>
    </row>
    <row r="118" spans="1:5" ht="24" customHeight="1">
      <c r="A118" s="403"/>
      <c r="B118" s="549"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6"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572" t="s">
        <v>24</v>
      </c>
      <c r="E3" s="573"/>
      <c r="F3" s="573"/>
      <c r="G3" s="573"/>
      <c r="H3" s="573"/>
      <c r="I3" s="573"/>
      <c r="J3" s="573"/>
      <c r="K3" s="574"/>
      <c r="L3" s="176" t="s">
        <v>46</v>
      </c>
      <c r="M3" s="575" t="s">
        <v>25</v>
      </c>
      <c r="N3" s="576"/>
      <c r="O3" s="576"/>
      <c r="P3" s="576"/>
      <c r="Q3" s="576"/>
      <c r="R3" s="576"/>
      <c r="S3" s="576"/>
      <c r="T3" s="577"/>
      <c r="U3" s="177"/>
      <c r="V3" s="177"/>
      <c r="W3" s="177"/>
      <c r="X3" s="177"/>
      <c r="Y3" s="177"/>
      <c r="Z3" s="177"/>
      <c r="AA3" s="177"/>
      <c r="AB3" s="173"/>
      <c r="AC3" s="173"/>
    </row>
    <row r="4" spans="1:29" ht="18.75" thickBot="1">
      <c r="A4" s="175"/>
      <c r="B4" s="170"/>
      <c r="C4" s="170"/>
      <c r="D4" s="562" t="s">
        <v>59</v>
      </c>
      <c r="E4" s="578"/>
      <c r="F4" s="578"/>
      <c r="G4" s="578"/>
      <c r="H4" s="578"/>
      <c r="I4" s="578"/>
      <c r="J4" s="578"/>
      <c r="K4" s="579"/>
      <c r="L4" s="176" t="s">
        <v>46</v>
      </c>
      <c r="M4" s="562" t="s">
        <v>57</v>
      </c>
      <c r="N4" s="563"/>
      <c r="O4" s="563"/>
      <c r="P4" s="563"/>
      <c r="Q4" s="563"/>
      <c r="R4" s="563"/>
      <c r="S4" s="563"/>
      <c r="T4" s="564"/>
      <c r="U4" s="177"/>
      <c r="V4" s="177"/>
      <c r="W4" s="177"/>
      <c r="X4" s="177"/>
      <c r="Y4" s="177"/>
      <c r="Z4" s="177"/>
      <c r="AA4" s="177"/>
      <c r="AB4" s="173"/>
      <c r="AC4" s="173"/>
    </row>
    <row r="5" spans="1:29" ht="18.75" thickBot="1">
      <c r="A5" s="175"/>
      <c r="B5" s="170"/>
      <c r="C5" s="178" t="s">
        <v>27</v>
      </c>
      <c r="D5" s="559">
        <v>81</v>
      </c>
      <c r="E5" s="560"/>
      <c r="F5" s="560"/>
      <c r="G5" s="560"/>
      <c r="H5" s="560"/>
      <c r="I5" s="560"/>
      <c r="J5" s="560"/>
      <c r="K5" s="561"/>
      <c r="L5" s="176" t="s">
        <v>46</v>
      </c>
      <c r="M5" s="562">
        <v>85</v>
      </c>
      <c r="N5" s="563"/>
      <c r="O5" s="563"/>
      <c r="P5" s="563"/>
      <c r="Q5" s="563"/>
      <c r="R5" s="563"/>
      <c r="S5" s="563"/>
      <c r="T5" s="564"/>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65" t="s">
        <v>33</v>
      </c>
      <c r="C7" s="566"/>
      <c r="D7" s="567">
        <v>43</v>
      </c>
      <c r="E7" s="568"/>
      <c r="F7" s="568"/>
      <c r="G7" s="461"/>
      <c r="H7" s="461"/>
      <c r="I7" s="462"/>
      <c r="J7" s="182"/>
      <c r="K7" s="170"/>
      <c r="L7" s="170"/>
      <c r="M7" s="170"/>
      <c r="N7" s="172"/>
      <c r="O7" s="569" t="s">
        <v>37</v>
      </c>
      <c r="P7" s="570"/>
      <c r="Q7" s="570"/>
      <c r="R7" s="570"/>
      <c r="S7" s="570"/>
      <c r="T7" s="570"/>
      <c r="U7" s="570"/>
      <c r="V7" s="571"/>
      <c r="W7" s="183">
        <v>20</v>
      </c>
      <c r="X7" s="184">
        <v>20</v>
      </c>
      <c r="Y7" s="170"/>
      <c r="Z7" s="170"/>
      <c r="AA7" s="170"/>
      <c r="AB7" s="170"/>
      <c r="AC7" s="173"/>
    </row>
    <row r="8" spans="1:29" ht="18">
      <c r="A8" s="175"/>
      <c r="B8" s="583" t="s">
        <v>34</v>
      </c>
      <c r="C8" s="584"/>
      <c r="D8" s="585" t="s">
        <v>60</v>
      </c>
      <c r="E8" s="586"/>
      <c r="F8" s="586"/>
      <c r="G8" s="587"/>
      <c r="H8" s="587"/>
      <c r="I8" s="588"/>
      <c r="J8" s="182"/>
      <c r="K8" s="170"/>
      <c r="L8" s="173"/>
      <c r="M8" s="173"/>
      <c r="N8" s="173"/>
      <c r="O8" s="589" t="s">
        <v>38</v>
      </c>
      <c r="P8" s="590"/>
      <c r="Q8" s="590"/>
      <c r="R8" s="590"/>
      <c r="S8" s="590"/>
      <c r="T8" s="590"/>
      <c r="U8" s="590"/>
      <c r="V8" s="591"/>
      <c r="W8" s="185">
        <v>37</v>
      </c>
      <c r="X8" s="186">
        <v>39</v>
      </c>
      <c r="Y8" s="170"/>
      <c r="Z8" s="170"/>
      <c r="AA8" s="170"/>
      <c r="AB8" s="170"/>
      <c r="AC8" s="187"/>
    </row>
    <row r="9" spans="1:29" ht="18">
      <c r="A9" s="175"/>
      <c r="B9" s="583" t="s">
        <v>47</v>
      </c>
      <c r="C9" s="584"/>
      <c r="D9" s="592" t="s">
        <v>61</v>
      </c>
      <c r="E9" s="586"/>
      <c r="F9" s="586"/>
      <c r="G9" s="587"/>
      <c r="H9" s="587"/>
      <c r="I9" s="588"/>
      <c r="J9" s="182"/>
      <c r="K9" s="170"/>
      <c r="L9" s="173"/>
      <c r="M9" s="173"/>
      <c r="N9" s="173"/>
      <c r="O9" s="589" t="s">
        <v>39</v>
      </c>
      <c r="P9" s="590"/>
      <c r="Q9" s="590"/>
      <c r="R9" s="590"/>
      <c r="S9" s="590"/>
      <c r="T9" s="590"/>
      <c r="U9" s="590"/>
      <c r="V9" s="591"/>
      <c r="W9" s="185">
        <v>57</v>
      </c>
      <c r="X9" s="186">
        <v>61</v>
      </c>
      <c r="Y9" s="170"/>
      <c r="Z9" s="170"/>
      <c r="AA9" s="170"/>
      <c r="AB9" s="170"/>
      <c r="AC9" s="187"/>
    </row>
    <row r="10" spans="1:29" ht="18">
      <c r="A10" s="175"/>
      <c r="B10" s="593" t="s">
        <v>35</v>
      </c>
      <c r="C10" s="594"/>
      <c r="D10" s="595" t="s">
        <v>62</v>
      </c>
      <c r="E10" s="596"/>
      <c r="F10" s="596"/>
      <c r="G10" s="596"/>
      <c r="H10" s="596"/>
      <c r="I10" s="597"/>
      <c r="J10" s="188"/>
      <c r="K10" s="170"/>
      <c r="L10" s="173"/>
      <c r="M10" s="173"/>
      <c r="N10" s="173"/>
      <c r="O10" s="589" t="s">
        <v>44</v>
      </c>
      <c r="P10" s="590"/>
      <c r="Q10" s="590"/>
      <c r="R10" s="590"/>
      <c r="S10" s="590"/>
      <c r="T10" s="590"/>
      <c r="U10" s="590"/>
      <c r="V10" s="591"/>
      <c r="W10" s="185">
        <v>81</v>
      </c>
      <c r="X10" s="186">
        <v>85</v>
      </c>
      <c r="Y10" s="170"/>
      <c r="Z10" s="170"/>
      <c r="AA10" s="170"/>
      <c r="AB10" s="170"/>
      <c r="AC10" s="187"/>
    </row>
    <row r="11" spans="1:29" ht="18.75" thickBot="1">
      <c r="A11" s="175"/>
      <c r="B11" s="598" t="s">
        <v>36</v>
      </c>
      <c r="C11" s="599"/>
      <c r="D11" s="600" t="s">
        <v>59</v>
      </c>
      <c r="E11" s="601"/>
      <c r="F11" s="601"/>
      <c r="G11" s="601"/>
      <c r="H11" s="601"/>
      <c r="I11" s="602"/>
      <c r="J11" s="188"/>
      <c r="K11" s="170"/>
      <c r="L11" s="190"/>
      <c r="M11" s="173"/>
      <c r="N11" s="173"/>
      <c r="O11" s="580" t="s">
        <v>40</v>
      </c>
      <c r="P11" s="581"/>
      <c r="Q11" s="581"/>
      <c r="R11" s="581"/>
      <c r="S11" s="581"/>
      <c r="T11" s="581"/>
      <c r="U11" s="581"/>
      <c r="V11" s="582"/>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47"/>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529" t="s">
        <v>15</v>
      </c>
      <c r="B32" s="530"/>
      <c r="C32" s="531"/>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572" t="s">
        <v>24</v>
      </c>
      <c r="E37" s="573"/>
      <c r="F37" s="573"/>
      <c r="G37" s="573"/>
      <c r="H37" s="573"/>
      <c r="I37" s="573"/>
      <c r="J37" s="573"/>
      <c r="K37" s="574"/>
      <c r="L37" s="176" t="s">
        <v>46</v>
      </c>
      <c r="M37" s="575" t="s">
        <v>25</v>
      </c>
      <c r="N37" s="576"/>
      <c r="O37" s="576"/>
      <c r="P37" s="576"/>
      <c r="Q37" s="576"/>
      <c r="R37" s="576"/>
      <c r="S37" s="576"/>
      <c r="T37" s="577"/>
      <c r="U37" s="177"/>
      <c r="V37" s="177"/>
      <c r="W37" s="177"/>
      <c r="X37" s="177"/>
      <c r="Y37" s="177"/>
      <c r="Z37" s="177"/>
      <c r="AA37" s="177"/>
      <c r="AB37" s="173"/>
      <c r="AC37" s="173"/>
    </row>
    <row r="38" spans="1:29" ht="18.75" thickBot="1">
      <c r="A38" s="175"/>
      <c r="B38" s="170"/>
      <c r="C38" s="251" t="str">
        <f>D9</f>
        <v>EM</v>
      </c>
      <c r="D38" s="603" t="str">
        <f>D4</f>
        <v>ŠKP Banská Bystrica</v>
      </c>
      <c r="E38" s="604"/>
      <c r="F38" s="604"/>
      <c r="G38" s="604"/>
      <c r="H38" s="604"/>
      <c r="I38" s="604"/>
      <c r="J38" s="604"/>
      <c r="K38" s="605"/>
      <c r="L38" s="176" t="s">
        <v>46</v>
      </c>
      <c r="M38" s="603" t="str">
        <f>M4</f>
        <v>Názov družstva hostia</v>
      </c>
      <c r="N38" s="606"/>
      <c r="O38" s="606"/>
      <c r="P38" s="606"/>
      <c r="Q38" s="606"/>
      <c r="R38" s="606"/>
      <c r="S38" s="606"/>
      <c r="T38" s="607"/>
      <c r="U38" s="177"/>
      <c r="V38" s="177"/>
      <c r="W38" s="177"/>
      <c r="X38" s="177"/>
      <c r="Y38" s="177"/>
      <c r="Z38" s="177"/>
      <c r="AA38" s="177"/>
      <c r="AB38" s="173"/>
      <c r="AC38" s="173"/>
    </row>
    <row r="39" spans="1:29" ht="18.75" thickBot="1">
      <c r="A39" s="175"/>
      <c r="B39" s="170"/>
      <c r="C39" s="252" t="s">
        <v>27</v>
      </c>
      <c r="D39" s="608">
        <f>D5</f>
        <v>81</v>
      </c>
      <c r="E39" s="609"/>
      <c r="F39" s="609"/>
      <c r="G39" s="609"/>
      <c r="H39" s="609"/>
      <c r="I39" s="609"/>
      <c r="J39" s="609"/>
      <c r="K39" s="610"/>
      <c r="L39" s="176" t="s">
        <v>46</v>
      </c>
      <c r="M39" s="603">
        <f>M5</f>
        <v>85</v>
      </c>
      <c r="N39" s="606"/>
      <c r="O39" s="606"/>
      <c r="P39" s="606"/>
      <c r="Q39" s="606"/>
      <c r="R39" s="606"/>
      <c r="S39" s="606"/>
      <c r="T39" s="607"/>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65" t="s">
        <v>33</v>
      </c>
      <c r="C41" s="566"/>
      <c r="D41" s="621">
        <f>D7</f>
        <v>43</v>
      </c>
      <c r="E41" s="622"/>
      <c r="F41" s="622"/>
      <c r="G41" s="623"/>
      <c r="H41" s="623"/>
      <c r="I41" s="624"/>
      <c r="J41" s="182"/>
      <c r="K41" s="170"/>
      <c r="L41" s="170"/>
      <c r="M41" s="625" t="s">
        <v>35</v>
      </c>
      <c r="N41" s="626"/>
      <c r="O41" s="626"/>
      <c r="P41" s="626"/>
      <c r="Q41" s="626"/>
      <c r="R41" s="627"/>
      <c r="S41" s="628" t="str">
        <f>D10</f>
        <v>Settey</v>
      </c>
      <c r="T41" s="629"/>
      <c r="U41" s="629"/>
      <c r="V41" s="629"/>
      <c r="W41" s="629"/>
      <c r="X41" s="629"/>
      <c r="Y41" s="629"/>
      <c r="Z41" s="629"/>
      <c r="AA41" s="629"/>
      <c r="AB41" s="630"/>
      <c r="AC41" s="173"/>
    </row>
    <row r="42" spans="1:29" ht="18.75" thickBot="1">
      <c r="A42" s="175"/>
      <c r="B42" s="598" t="s">
        <v>34</v>
      </c>
      <c r="C42" s="599"/>
      <c r="D42" s="611" t="str">
        <f>D8</f>
        <v>30.10.2011</v>
      </c>
      <c r="E42" s="612"/>
      <c r="F42" s="612"/>
      <c r="G42" s="613"/>
      <c r="H42" s="613"/>
      <c r="I42" s="614"/>
      <c r="J42" s="182"/>
      <c r="K42" s="170"/>
      <c r="L42" s="173"/>
      <c r="M42" s="615" t="s">
        <v>36</v>
      </c>
      <c r="N42" s="616"/>
      <c r="O42" s="616"/>
      <c r="P42" s="616"/>
      <c r="Q42" s="616"/>
      <c r="R42" s="617"/>
      <c r="S42" s="618" t="str">
        <f>D11</f>
        <v>ŠKP Banská Bystrica</v>
      </c>
      <c r="T42" s="619"/>
      <c r="U42" s="619"/>
      <c r="V42" s="619"/>
      <c r="W42" s="619"/>
      <c r="X42" s="619"/>
      <c r="Y42" s="619"/>
      <c r="Z42" s="619"/>
      <c r="AA42" s="619"/>
      <c r="AB42" s="620"/>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450" t="s">
        <v>28</v>
      </c>
      <c r="D44" s="451"/>
      <c r="E44" s="451"/>
      <c r="F44" s="451" t="s">
        <v>29</v>
      </c>
      <c r="G44" s="451"/>
      <c r="H44" s="648"/>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640" t="s">
        <v>54</v>
      </c>
      <c r="D45" s="641"/>
      <c r="E45" s="641"/>
      <c r="F45" s="642">
        <v>10</v>
      </c>
      <c r="G45" s="642"/>
      <c r="H45" s="643"/>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640" t="s">
        <v>55</v>
      </c>
      <c r="D46" s="641"/>
      <c r="E46" s="641"/>
      <c r="F46" s="642">
        <v>10</v>
      </c>
      <c r="G46" s="642"/>
      <c r="H46" s="643"/>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644" t="s">
        <v>56</v>
      </c>
      <c r="D47" s="645"/>
      <c r="E47" s="645"/>
      <c r="F47" s="646">
        <v>10</v>
      </c>
      <c r="G47" s="646"/>
      <c r="H47" s="647"/>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50"/>
      <c r="B52" s="177"/>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50"/>
      <c r="B53" s="177"/>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50"/>
      <c r="B54" s="177"/>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50"/>
      <c r="B55" s="177"/>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50"/>
      <c r="B56" s="177"/>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50"/>
      <c r="B57" s="177"/>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50"/>
      <c r="B58" s="177"/>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50"/>
      <c r="B59" s="177"/>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50"/>
      <c r="B60" s="177"/>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50"/>
      <c r="B61" s="177"/>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50"/>
      <c r="B62" s="177"/>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50"/>
      <c r="B63" s="177"/>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50"/>
      <c r="B64" s="177"/>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50"/>
      <c r="B65" s="177"/>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50"/>
      <c r="B66" s="177"/>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11" t="s">
        <v>151</v>
      </c>
      <c r="N3" s="712"/>
      <c r="O3" s="712"/>
      <c r="P3" s="712"/>
      <c r="Q3" s="712"/>
      <c r="R3" s="712"/>
      <c r="S3" s="735" t="s">
        <v>152</v>
      </c>
      <c r="T3" s="663"/>
      <c r="U3" s="663"/>
      <c r="V3" s="663"/>
      <c r="W3" s="663"/>
      <c r="X3" s="663"/>
      <c r="Y3" s="663"/>
      <c r="Z3" s="18"/>
      <c r="AA3" s="18"/>
      <c r="AB3" s="17"/>
      <c r="AC3" s="732" t="s">
        <v>136</v>
      </c>
      <c r="AD3" s="733"/>
      <c r="AE3" s="733"/>
      <c r="AF3" s="734"/>
      <c r="AG3" s="734"/>
      <c r="AH3" s="734"/>
      <c r="AI3" s="734"/>
      <c r="AJ3" s="734"/>
      <c r="AK3" s="734"/>
      <c r="AL3" s="734"/>
      <c r="AM3" s="734"/>
      <c r="AN3" s="734"/>
      <c r="AO3" s="734"/>
      <c r="AP3" s="734"/>
      <c r="AQ3" s="734"/>
      <c r="AR3" s="734"/>
      <c r="AS3" s="729"/>
      <c r="AT3" s="360" t="s">
        <v>153</v>
      </c>
      <c r="AU3" s="361"/>
      <c r="AV3" s="361"/>
      <c r="AW3" s="361"/>
      <c r="AX3" s="361"/>
      <c r="AY3" s="361"/>
      <c r="AZ3" s="361"/>
      <c r="BA3" s="361"/>
      <c r="BB3" s="361"/>
      <c r="BC3" s="361"/>
      <c r="BD3" s="361"/>
      <c r="BE3" s="362"/>
    </row>
    <row r="4" spans="1:57" ht="12.75">
      <c r="A4" s="359" t="s">
        <v>137</v>
      </c>
      <c r="B4" s="690"/>
      <c r="C4" s="691"/>
      <c r="D4" s="691"/>
      <c r="E4" s="691"/>
      <c r="F4" s="691"/>
      <c r="G4" s="691"/>
      <c r="H4" s="691"/>
      <c r="I4" s="691"/>
      <c r="J4" s="691"/>
      <c r="K4" s="691"/>
      <c r="L4" s="330"/>
      <c r="M4" s="312" t="s">
        <v>137</v>
      </c>
      <c r="N4" s="717"/>
      <c r="O4" s="718"/>
      <c r="P4" s="718"/>
      <c r="Q4" s="718"/>
      <c r="R4" s="718"/>
      <c r="S4" s="718"/>
      <c r="T4" s="718"/>
      <c r="U4" s="718"/>
      <c r="V4" s="718"/>
      <c r="W4" s="718"/>
      <c r="X4" s="718"/>
      <c r="Y4" s="718"/>
      <c r="Z4" s="718"/>
      <c r="AA4" s="736"/>
      <c r="AB4" s="718"/>
      <c r="AC4" s="312" t="s">
        <v>137</v>
      </c>
      <c r="AD4" s="382"/>
      <c r="AE4" s="717"/>
      <c r="AF4" s="718"/>
      <c r="AG4" s="718"/>
      <c r="AH4" s="718"/>
      <c r="AI4" s="718"/>
      <c r="AJ4" s="718"/>
      <c r="AK4" s="718"/>
      <c r="AL4" s="718"/>
      <c r="AM4" s="718"/>
      <c r="AN4" s="718"/>
      <c r="AO4" s="718"/>
      <c r="AP4" s="718"/>
      <c r="AQ4" s="718"/>
      <c r="AR4" s="719"/>
      <c r="AS4" s="330"/>
      <c r="AT4" s="381" t="s">
        <v>137</v>
      </c>
      <c r="AU4" s="690"/>
      <c r="AV4" s="691"/>
      <c r="AW4" s="691"/>
      <c r="AX4" s="691"/>
      <c r="AY4" s="691"/>
      <c r="AZ4" s="691"/>
      <c r="BA4" s="691"/>
      <c r="BB4" s="691"/>
      <c r="BC4" s="691"/>
      <c r="BD4" s="691"/>
      <c r="BE4" s="330"/>
    </row>
    <row r="5" spans="1:57" ht="12" customHeight="1" thickBot="1">
      <c r="A5" s="692"/>
      <c r="B5" s="666"/>
      <c r="C5" s="666"/>
      <c r="D5" s="666"/>
      <c r="E5" s="666"/>
      <c r="F5" s="666"/>
      <c r="G5" s="666"/>
      <c r="H5" s="666"/>
      <c r="I5" s="666"/>
      <c r="J5" s="666"/>
      <c r="K5" s="666"/>
      <c r="L5" s="368"/>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82"/>
      <c r="AT5" s="739"/>
      <c r="AU5" s="666"/>
      <c r="AV5" s="666"/>
      <c r="AW5" s="666"/>
      <c r="AX5" s="666"/>
      <c r="AY5" s="666"/>
      <c r="AZ5" s="666"/>
      <c r="BA5" s="666"/>
      <c r="BB5" s="666"/>
      <c r="BC5" s="666"/>
      <c r="BD5" s="666"/>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30"/>
      <c r="J14" s="660"/>
      <c r="K14" s="656"/>
      <c r="L14" s="709"/>
      <c r="M14" s="294"/>
      <c r="N14" s="297"/>
      <c r="O14" s="297"/>
      <c r="P14" s="297"/>
      <c r="Q14" s="297"/>
      <c r="R14" s="297"/>
      <c r="S14" s="297"/>
      <c r="T14" s="297"/>
      <c r="U14" s="821" t="s">
        <v>16</v>
      </c>
      <c r="V14" s="822"/>
      <c r="W14" s="720"/>
      <c r="X14" s="721"/>
      <c r="Y14" s="721"/>
      <c r="Z14" s="721"/>
      <c r="AA14" s="721"/>
      <c r="AB14" s="817"/>
      <c r="AC14" s="297"/>
      <c r="AD14" s="297"/>
      <c r="AE14" s="297"/>
      <c r="AF14" s="297"/>
      <c r="AG14" s="297"/>
      <c r="AH14" s="297"/>
      <c r="AI14" s="297"/>
      <c r="AJ14" s="297"/>
      <c r="AK14" s="297"/>
      <c r="AL14" s="297"/>
      <c r="AM14" s="297"/>
      <c r="AN14" s="297"/>
      <c r="AO14" s="366" t="s">
        <v>16</v>
      </c>
      <c r="AP14" s="656"/>
      <c r="AQ14" s="660"/>
      <c r="AR14" s="656"/>
      <c r="AS14" s="657"/>
      <c r="AT14" s="297"/>
      <c r="AU14" s="297"/>
      <c r="AV14" s="297"/>
      <c r="AW14" s="297"/>
      <c r="AX14" s="297"/>
      <c r="AY14" s="297"/>
      <c r="AZ14" s="297"/>
      <c r="BA14" s="310" t="s">
        <v>16</v>
      </c>
      <c r="BB14" s="730"/>
      <c r="BC14" s="660"/>
      <c r="BD14" s="656"/>
      <c r="BE14" s="740"/>
    </row>
    <row r="15" spans="1:57" ht="13.5" thickBot="1">
      <c r="A15" s="294"/>
      <c r="B15" s="297"/>
      <c r="C15" s="297"/>
      <c r="D15" s="297"/>
      <c r="E15" s="297"/>
      <c r="F15" s="297"/>
      <c r="G15" s="297"/>
      <c r="H15" s="311" t="s">
        <v>3</v>
      </c>
      <c r="I15" s="731"/>
      <c r="J15" s="661"/>
      <c r="K15" s="658"/>
      <c r="L15" s="710"/>
      <c r="M15" s="294"/>
      <c r="N15" s="297"/>
      <c r="O15" s="297"/>
      <c r="P15" s="297"/>
      <c r="Q15" s="297"/>
      <c r="R15" s="297"/>
      <c r="S15" s="297"/>
      <c r="T15" s="297"/>
      <c r="U15" s="823" t="s">
        <v>3</v>
      </c>
      <c r="V15" s="824"/>
      <c r="W15" s="818"/>
      <c r="X15" s="818"/>
      <c r="Y15" s="818"/>
      <c r="Z15" s="818"/>
      <c r="AA15" s="819"/>
      <c r="AB15" s="820"/>
      <c r="AC15" s="297"/>
      <c r="AD15" s="297"/>
      <c r="AE15" s="297"/>
      <c r="AF15" s="297"/>
      <c r="AG15" s="297"/>
      <c r="AH15" s="297"/>
      <c r="AI15" s="297"/>
      <c r="AJ15" s="297"/>
      <c r="AK15" s="297"/>
      <c r="AL15" s="297"/>
      <c r="AM15" s="297"/>
      <c r="AN15" s="297"/>
      <c r="AO15" s="367" t="s">
        <v>3</v>
      </c>
      <c r="AP15" s="658"/>
      <c r="AQ15" s="661"/>
      <c r="AR15" s="658"/>
      <c r="AS15" s="659"/>
      <c r="AT15" s="297"/>
      <c r="AU15" s="297"/>
      <c r="AV15" s="297"/>
      <c r="AW15" s="297"/>
      <c r="AX15" s="297"/>
      <c r="AY15" s="297"/>
      <c r="AZ15" s="297"/>
      <c r="BA15" s="311" t="s">
        <v>3</v>
      </c>
      <c r="BB15" s="731"/>
      <c r="BC15" s="661"/>
      <c r="BD15" s="658"/>
      <c r="BE15" s="741"/>
    </row>
    <row r="16" spans="1:57" ht="13.5" customHeight="1" thickBot="1">
      <c r="A16" s="293"/>
      <c r="B16" s="297"/>
      <c r="C16" s="297"/>
      <c r="D16" s="297"/>
      <c r="E16" s="297"/>
      <c r="F16" s="297"/>
      <c r="G16" s="297"/>
      <c r="H16" s="726" t="s">
        <v>154</v>
      </c>
      <c r="I16" s="726"/>
      <c r="J16" s="726"/>
      <c r="K16" s="726"/>
      <c r="L16" s="726"/>
      <c r="M16" s="796" t="s">
        <v>156</v>
      </c>
      <c r="N16" s="797"/>
      <c r="O16" s="297"/>
      <c r="P16" s="297"/>
      <c r="Q16" s="297"/>
      <c r="R16" s="297"/>
      <c r="S16" s="297"/>
      <c r="T16" s="726" t="s">
        <v>155</v>
      </c>
      <c r="U16" s="726"/>
      <c r="V16" s="726"/>
      <c r="W16" s="726"/>
      <c r="X16" s="726"/>
      <c r="Y16" s="726"/>
      <c r="Z16" s="798"/>
      <c r="AA16" s="798"/>
      <c r="AB16" s="799"/>
      <c r="AC16" s="684" t="s">
        <v>168</v>
      </c>
      <c r="AD16" s="684"/>
      <c r="AE16" s="684"/>
      <c r="AF16" s="684"/>
      <c r="AG16" s="684"/>
      <c r="AH16" s="684"/>
      <c r="AI16" s="684"/>
      <c r="AJ16" s="297"/>
      <c r="AK16" s="297"/>
      <c r="AL16" s="297"/>
      <c r="AM16" s="297"/>
      <c r="AN16" s="297"/>
      <c r="AO16" s="297"/>
      <c r="AP16" s="793" t="s">
        <v>167</v>
      </c>
      <c r="AQ16" s="793"/>
      <c r="AR16" s="793"/>
      <c r="AS16" s="794"/>
      <c r="AT16" s="747" t="s">
        <v>166</v>
      </c>
      <c r="AU16" s="677"/>
      <c r="AV16" s="297"/>
      <c r="AW16" s="297"/>
      <c r="AX16" s="297"/>
      <c r="AY16" s="297"/>
      <c r="AZ16" s="297"/>
      <c r="BA16" s="726" t="s">
        <v>138</v>
      </c>
      <c r="BB16" s="726"/>
      <c r="BC16" s="726"/>
      <c r="BD16" s="726"/>
      <c r="BE16" s="727"/>
    </row>
    <row r="17" spans="1:57" ht="15" customHeight="1" thickBot="1">
      <c r="A17" s="294"/>
      <c r="B17" s="297"/>
      <c r="C17" s="297"/>
      <c r="D17" s="297"/>
      <c r="E17" s="297"/>
      <c r="F17" s="297"/>
      <c r="G17" s="297"/>
      <c r="H17" s="297"/>
      <c r="I17" s="711"/>
      <c r="J17" s="712"/>
      <c r="K17" s="712"/>
      <c r="L17" s="712"/>
      <c r="M17" s="662"/>
      <c r="N17" s="795"/>
      <c r="O17" s="300"/>
      <c r="P17" s="300"/>
      <c r="Q17" s="300"/>
      <c r="R17" s="300"/>
      <c r="S17" s="300"/>
      <c r="T17" s="300"/>
      <c r="U17" s="662"/>
      <c r="V17" s="663"/>
      <c r="W17" s="663"/>
      <c r="X17" s="663"/>
      <c r="Y17" s="663"/>
      <c r="Z17" s="663"/>
      <c r="AA17" s="663"/>
      <c r="AB17" s="664"/>
      <c r="AC17" s="662"/>
      <c r="AD17" s="663"/>
      <c r="AE17" s="663"/>
      <c r="AF17" s="663"/>
      <c r="AG17" s="663"/>
      <c r="AH17" s="663"/>
      <c r="AI17" s="664"/>
      <c r="AJ17" s="297"/>
      <c r="AK17" s="297"/>
      <c r="AL17" s="297"/>
      <c r="AM17" s="297"/>
      <c r="AN17" s="297"/>
      <c r="AO17" s="297"/>
      <c r="AP17" s="662"/>
      <c r="AQ17" s="663"/>
      <c r="AR17" s="663"/>
      <c r="AS17" s="664"/>
      <c r="AT17" s="711"/>
      <c r="AU17" s="729"/>
      <c r="AV17" s="297"/>
      <c r="AW17" s="297"/>
      <c r="AX17" s="297"/>
      <c r="AY17" s="297"/>
      <c r="AZ17" s="297"/>
      <c r="BA17" s="297"/>
      <c r="BB17" s="711"/>
      <c r="BC17" s="712"/>
      <c r="BD17" s="712"/>
      <c r="BE17" s="728"/>
    </row>
    <row r="18" spans="1:57" ht="12.75">
      <c r="A18" s="329" t="s">
        <v>159</v>
      </c>
      <c r="B18" s="695"/>
      <c r="C18" s="696"/>
      <c r="D18" s="696"/>
      <c r="E18" s="696"/>
      <c r="F18" s="696"/>
      <c r="G18" s="696"/>
      <c r="H18" s="696"/>
      <c r="I18" s="696"/>
      <c r="J18" s="696"/>
      <c r="K18" s="696"/>
      <c r="L18" s="291"/>
      <c r="M18" s="329"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30"/>
      <c r="AT18" s="329" t="s">
        <v>159</v>
      </c>
      <c r="AU18" s="695"/>
      <c r="AV18" s="696"/>
      <c r="AW18" s="696"/>
      <c r="AX18" s="696"/>
      <c r="AY18" s="696"/>
      <c r="AZ18" s="696"/>
      <c r="BA18" s="696"/>
      <c r="BB18" s="696"/>
      <c r="BC18" s="696"/>
      <c r="BD18" s="696"/>
      <c r="BE18" s="330"/>
    </row>
    <row r="19" spans="1:57" ht="12.75">
      <c r="A19" s="331" t="s">
        <v>165</v>
      </c>
      <c r="B19" s="697"/>
      <c r="C19" s="688"/>
      <c r="D19" s="688"/>
      <c r="E19" s="688"/>
      <c r="F19" s="688"/>
      <c r="G19" s="688"/>
      <c r="H19" s="688"/>
      <c r="I19" s="688"/>
      <c r="J19" s="688"/>
      <c r="K19" s="688"/>
      <c r="L19" s="277"/>
      <c r="M19" s="331"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79"/>
      <c r="AT19" s="331" t="s">
        <v>165</v>
      </c>
      <c r="AU19" s="697"/>
      <c r="AV19" s="688"/>
      <c r="AW19" s="688"/>
      <c r="AX19" s="688"/>
      <c r="AY19" s="688"/>
      <c r="AZ19" s="688"/>
      <c r="BA19" s="688"/>
      <c r="BB19" s="688"/>
      <c r="BC19" s="688"/>
      <c r="BD19" s="688"/>
      <c r="BE19" s="279"/>
    </row>
    <row r="20" spans="1:57" ht="12.75">
      <c r="A20" s="331" t="s">
        <v>164</v>
      </c>
      <c r="B20" s="697"/>
      <c r="C20" s="688"/>
      <c r="D20" s="688"/>
      <c r="E20" s="688"/>
      <c r="F20" s="688"/>
      <c r="G20" s="688"/>
      <c r="H20" s="688"/>
      <c r="I20" s="688"/>
      <c r="J20" s="688"/>
      <c r="K20" s="688"/>
      <c r="L20" s="277"/>
      <c r="M20" s="331"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79"/>
      <c r="AT20" s="331" t="s">
        <v>164</v>
      </c>
      <c r="AU20" s="697"/>
      <c r="AV20" s="688"/>
      <c r="AW20" s="688"/>
      <c r="AX20" s="688"/>
      <c r="AY20" s="688"/>
      <c r="AZ20" s="688"/>
      <c r="BA20" s="688"/>
      <c r="BB20" s="688"/>
      <c r="BC20" s="688"/>
      <c r="BD20" s="688"/>
      <c r="BE20" s="279"/>
    </row>
    <row r="21" spans="1:57" ht="12.75">
      <c r="A21" s="331" t="s">
        <v>163</v>
      </c>
      <c r="B21" s="697"/>
      <c r="C21" s="688"/>
      <c r="D21" s="688"/>
      <c r="E21" s="688"/>
      <c r="F21" s="688"/>
      <c r="G21" s="688"/>
      <c r="H21" s="688"/>
      <c r="I21" s="688"/>
      <c r="J21" s="688"/>
      <c r="K21" s="688"/>
      <c r="L21" s="277"/>
      <c r="M21" s="331"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79"/>
      <c r="AT21" s="331" t="s">
        <v>163</v>
      </c>
      <c r="AU21" s="697"/>
      <c r="AV21" s="688"/>
      <c r="AW21" s="688"/>
      <c r="AX21" s="688"/>
      <c r="AY21" s="688"/>
      <c r="AZ21" s="688"/>
      <c r="BA21" s="688"/>
      <c r="BB21" s="688"/>
      <c r="BC21" s="688"/>
      <c r="BD21" s="688"/>
      <c r="BE21" s="279"/>
    </row>
    <row r="22" spans="1:57" ht="12.75">
      <c r="A22" s="331" t="s">
        <v>162</v>
      </c>
      <c r="B22" s="697"/>
      <c r="C22" s="688"/>
      <c r="D22" s="688"/>
      <c r="E22" s="688"/>
      <c r="F22" s="688"/>
      <c r="G22" s="688"/>
      <c r="H22" s="688"/>
      <c r="I22" s="688"/>
      <c r="J22" s="688"/>
      <c r="K22" s="688"/>
      <c r="L22" s="277"/>
      <c r="M22" s="331"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79"/>
      <c r="AT22" s="331" t="s">
        <v>162</v>
      </c>
      <c r="AU22" s="697"/>
      <c r="AV22" s="688"/>
      <c r="AW22" s="688"/>
      <c r="AX22" s="688"/>
      <c r="AY22" s="688"/>
      <c r="AZ22" s="688"/>
      <c r="BA22" s="688"/>
      <c r="BB22" s="688"/>
      <c r="BC22" s="688"/>
      <c r="BD22" s="688"/>
      <c r="BE22" s="279"/>
    </row>
    <row r="23" spans="1:57" ht="12.75">
      <c r="A23" s="331" t="s">
        <v>161</v>
      </c>
      <c r="B23" s="697"/>
      <c r="C23" s="688"/>
      <c r="D23" s="688"/>
      <c r="E23" s="688"/>
      <c r="F23" s="688"/>
      <c r="G23" s="688"/>
      <c r="H23" s="688"/>
      <c r="I23" s="688"/>
      <c r="J23" s="688"/>
      <c r="K23" s="688"/>
      <c r="L23" s="277"/>
      <c r="M23" s="331"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79"/>
      <c r="AT23" s="331" t="s">
        <v>161</v>
      </c>
      <c r="AU23" s="697"/>
      <c r="AV23" s="688"/>
      <c r="AW23" s="688"/>
      <c r="AX23" s="688"/>
      <c r="AY23" s="688"/>
      <c r="AZ23" s="688"/>
      <c r="BA23" s="688"/>
      <c r="BB23" s="688"/>
      <c r="BC23" s="688"/>
      <c r="BD23" s="688"/>
      <c r="BE23" s="279"/>
    </row>
    <row r="24" spans="1:57" ht="13.5" thickBot="1">
      <c r="A24" s="332" t="s">
        <v>160</v>
      </c>
      <c r="B24" s="701"/>
      <c r="C24" s="702"/>
      <c r="D24" s="702"/>
      <c r="E24" s="702"/>
      <c r="F24" s="702"/>
      <c r="G24" s="702"/>
      <c r="H24" s="702"/>
      <c r="I24" s="702"/>
      <c r="J24" s="702"/>
      <c r="K24" s="702"/>
      <c r="L24" s="283"/>
      <c r="M24" s="332"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82"/>
      <c r="AT24" s="332" t="s">
        <v>160</v>
      </c>
      <c r="AU24" s="701"/>
      <c r="AV24" s="702"/>
      <c r="AW24" s="702"/>
      <c r="AX24" s="702"/>
      <c r="AY24" s="702"/>
      <c r="AZ24" s="702"/>
      <c r="BA24" s="702"/>
      <c r="BB24" s="702"/>
      <c r="BC24" s="702"/>
      <c r="BD24" s="702"/>
      <c r="BE24" s="282"/>
    </row>
    <row r="25" spans="1:57" ht="12.75">
      <c r="A25" s="782" t="s">
        <v>139</v>
      </c>
      <c r="B25" s="306" t="s">
        <v>146</v>
      </c>
      <c r="C25" s="289"/>
      <c r="D25" s="289"/>
      <c r="E25" s="289"/>
      <c r="F25" s="289"/>
      <c r="G25" s="289"/>
      <c r="H25" s="289"/>
      <c r="I25" s="289"/>
      <c r="J25" s="289"/>
      <c r="K25" s="290"/>
      <c r="L25" s="328" t="s">
        <v>150</v>
      </c>
      <c r="M25" s="783" t="s">
        <v>139</v>
      </c>
      <c r="N25" s="333" t="s">
        <v>146</v>
      </c>
      <c r="O25" s="289"/>
      <c r="P25" s="289"/>
      <c r="Q25" s="289"/>
      <c r="R25" s="289"/>
      <c r="S25" s="289"/>
      <c r="T25" s="289"/>
      <c r="U25" s="686"/>
      <c r="V25" s="686"/>
      <c r="W25" s="686"/>
      <c r="X25" s="722"/>
      <c r="Y25" s="750"/>
      <c r="Z25" s="751"/>
      <c r="AA25" s="756" t="s">
        <v>150</v>
      </c>
      <c r="AB25" s="751"/>
      <c r="AC25" s="787" t="s">
        <v>139</v>
      </c>
      <c r="AD25" s="682"/>
      <c r="AE25" s="789" t="s">
        <v>146</v>
      </c>
      <c r="AF25" s="696"/>
      <c r="AG25" s="696"/>
      <c r="AH25" s="696"/>
      <c r="AI25" s="792"/>
      <c r="AJ25" s="696"/>
      <c r="AK25" s="278"/>
      <c r="AL25" s="278"/>
      <c r="AM25" s="278"/>
      <c r="AN25" s="278"/>
      <c r="AO25" s="278"/>
      <c r="AP25" s="278"/>
      <c r="AQ25" s="278"/>
      <c r="AR25" s="379"/>
      <c r="AS25" s="377" t="s">
        <v>150</v>
      </c>
      <c r="AT25" s="786" t="s">
        <v>139</v>
      </c>
      <c r="AU25" s="306" t="s">
        <v>146</v>
      </c>
      <c r="AV25" s="289"/>
      <c r="AW25" s="289"/>
      <c r="AX25" s="289"/>
      <c r="AY25" s="289"/>
      <c r="AZ25" s="289"/>
      <c r="BA25" s="289"/>
      <c r="BB25" s="289"/>
      <c r="BC25" s="289"/>
      <c r="BD25" s="290"/>
      <c r="BE25" s="292" t="s">
        <v>150</v>
      </c>
    </row>
    <row r="26" spans="1:57" ht="12.75">
      <c r="A26" s="782"/>
      <c r="B26" s="304" t="s">
        <v>148</v>
      </c>
      <c r="C26" s="285"/>
      <c r="D26" s="285"/>
      <c r="E26" s="285"/>
      <c r="F26" s="285"/>
      <c r="G26" s="285"/>
      <c r="H26" s="285"/>
      <c r="I26" s="285"/>
      <c r="J26" s="285"/>
      <c r="K26" s="286"/>
      <c r="L26" s="325"/>
      <c r="M26" s="784"/>
      <c r="N26" s="327" t="s">
        <v>157</v>
      </c>
      <c r="O26" s="285"/>
      <c r="P26" s="285"/>
      <c r="Q26" s="285"/>
      <c r="R26" s="285"/>
      <c r="S26" s="285"/>
      <c r="T26" s="285"/>
      <c r="U26" s="687"/>
      <c r="V26" s="688"/>
      <c r="W26" s="687"/>
      <c r="X26" s="688"/>
      <c r="Y26" s="752"/>
      <c r="Z26" s="753"/>
      <c r="AA26" s="757"/>
      <c r="AB26" s="753"/>
      <c r="AC26" s="784"/>
      <c r="AD26" s="764"/>
      <c r="AE26" s="790" t="s">
        <v>157</v>
      </c>
      <c r="AF26" s="688"/>
      <c r="AG26" s="688"/>
      <c r="AH26" s="688"/>
      <c r="AI26" s="687"/>
      <c r="AJ26" s="688"/>
      <c r="AK26" s="285"/>
      <c r="AL26" s="285"/>
      <c r="AM26" s="285"/>
      <c r="AN26" s="285"/>
      <c r="AO26" s="285"/>
      <c r="AP26" s="285"/>
      <c r="AQ26" s="285"/>
      <c r="AR26" s="380"/>
      <c r="AS26" s="378"/>
      <c r="AT26" s="786"/>
      <c r="AU26" s="304" t="s">
        <v>148</v>
      </c>
      <c r="AV26" s="285"/>
      <c r="AW26" s="285"/>
      <c r="AX26" s="285"/>
      <c r="AY26" s="285"/>
      <c r="AZ26" s="285"/>
      <c r="BA26" s="285"/>
      <c r="BB26" s="285"/>
      <c r="BC26" s="285"/>
      <c r="BD26" s="286"/>
      <c r="BE26" s="287"/>
    </row>
    <row r="27" spans="1:57" ht="13.5" thickBot="1">
      <c r="A27" s="782"/>
      <c r="B27" s="305" t="s">
        <v>147</v>
      </c>
      <c r="C27" s="302"/>
      <c r="D27" s="302"/>
      <c r="E27" s="302"/>
      <c r="F27" s="302"/>
      <c r="G27" s="302"/>
      <c r="H27" s="302"/>
      <c r="I27" s="302"/>
      <c r="J27" s="302"/>
      <c r="K27" s="303"/>
      <c r="L27" s="326"/>
      <c r="M27" s="785"/>
      <c r="N27" s="388" t="s">
        <v>158</v>
      </c>
      <c r="O27" s="302"/>
      <c r="P27" s="302"/>
      <c r="Q27" s="302"/>
      <c r="R27" s="302"/>
      <c r="S27" s="302"/>
      <c r="T27" s="302"/>
      <c r="U27" s="748"/>
      <c r="V27" s="749"/>
      <c r="W27" s="748"/>
      <c r="X27" s="749"/>
      <c r="Y27" s="754"/>
      <c r="Z27" s="755"/>
      <c r="AA27" s="758"/>
      <c r="AB27" s="755"/>
      <c r="AC27" s="788"/>
      <c r="AD27" s="775"/>
      <c r="AE27" s="791" t="s">
        <v>158</v>
      </c>
      <c r="AF27" s="702"/>
      <c r="AG27" s="702"/>
      <c r="AH27" s="702"/>
      <c r="AI27" s="759"/>
      <c r="AJ27" s="702"/>
      <c r="AK27" s="302"/>
      <c r="AL27" s="302"/>
      <c r="AM27" s="302"/>
      <c r="AN27" s="302"/>
      <c r="AO27" s="302"/>
      <c r="AP27" s="302"/>
      <c r="AQ27" s="302"/>
      <c r="AR27" s="394"/>
      <c r="AS27" s="395"/>
      <c r="AT27" s="786"/>
      <c r="AU27" s="305" t="s">
        <v>147</v>
      </c>
      <c r="AV27" s="302"/>
      <c r="AW27" s="302"/>
      <c r="AX27" s="302"/>
      <c r="AY27" s="302"/>
      <c r="AZ27" s="302"/>
      <c r="BA27" s="302"/>
      <c r="BB27" s="302"/>
      <c r="BC27" s="302"/>
      <c r="BD27" s="303"/>
      <c r="BE27" s="288"/>
    </row>
    <row r="28" spans="1:57" ht="12.75">
      <c r="A28" s="313" t="s">
        <v>140</v>
      </c>
      <c r="B28" s="314" t="s">
        <v>141</v>
      </c>
      <c r="C28" s="681" t="s">
        <v>142</v>
      </c>
      <c r="D28" s="682"/>
      <c r="E28" s="682"/>
      <c r="F28" s="682"/>
      <c r="G28" s="685"/>
      <c r="H28" s="703" t="s">
        <v>149</v>
      </c>
      <c r="I28" s="704"/>
      <c r="J28" s="704"/>
      <c r="K28" s="704"/>
      <c r="L28" s="705"/>
      <c r="M28" s="315" t="s">
        <v>140</v>
      </c>
      <c r="N28" s="363"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313" t="s">
        <v>140</v>
      </c>
      <c r="AU28" s="314" t="s">
        <v>141</v>
      </c>
      <c r="AV28" s="681" t="s">
        <v>142</v>
      </c>
      <c r="AW28" s="682"/>
      <c r="AX28" s="682"/>
      <c r="AY28" s="682"/>
      <c r="AZ28" s="685"/>
      <c r="BA28" s="703" t="s">
        <v>149</v>
      </c>
      <c r="BB28" s="704"/>
      <c r="BC28" s="704"/>
      <c r="BD28" s="704"/>
      <c r="BE28" s="738"/>
    </row>
    <row r="29" spans="1:57" ht="12.75">
      <c r="A29" s="383"/>
      <c r="B29" s="385"/>
      <c r="C29" s="387"/>
      <c r="D29" s="341"/>
      <c r="E29" s="341"/>
      <c r="F29" s="341"/>
      <c r="G29" s="373"/>
      <c r="H29" s="706" t="s">
        <v>144</v>
      </c>
      <c r="I29" s="707"/>
      <c r="J29" s="707"/>
      <c r="K29" s="707"/>
      <c r="L29" s="707"/>
      <c r="M29" s="387"/>
      <c r="N29" s="342"/>
      <c r="O29" s="387"/>
      <c r="P29" s="341"/>
      <c r="Q29" s="341"/>
      <c r="R29" s="341"/>
      <c r="S29" s="373"/>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72"/>
      <c r="AP29" s="371"/>
      <c r="AQ29" s="370"/>
      <c r="AR29" s="371"/>
      <c r="AS29" s="396"/>
      <c r="AT29" s="383"/>
      <c r="AU29" s="385"/>
      <c r="AV29" s="387"/>
      <c r="AW29" s="341"/>
      <c r="AX29" s="341"/>
      <c r="AY29" s="341"/>
      <c r="AZ29" s="373"/>
      <c r="BA29" s="706" t="s">
        <v>144</v>
      </c>
      <c r="BB29" s="707"/>
      <c r="BC29" s="707"/>
      <c r="BD29" s="707"/>
      <c r="BE29" s="760"/>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769">
        <v>2</v>
      </c>
      <c r="V30" s="805"/>
      <c r="W30" s="769">
        <v>3</v>
      </c>
      <c r="X30" s="805"/>
      <c r="Y30" s="769">
        <v>4</v>
      </c>
      <c r="Z30" s="805"/>
      <c r="AA30" s="769">
        <v>5</v>
      </c>
      <c r="AB30" s="811"/>
      <c r="AC30" s="336">
        <v>1</v>
      </c>
      <c r="AD30" s="323">
        <v>2</v>
      </c>
      <c r="AE30" s="766">
        <v>3</v>
      </c>
      <c r="AF30" s="774"/>
      <c r="AG30" s="766">
        <v>4</v>
      </c>
      <c r="AH30" s="766"/>
      <c r="AI30" s="766">
        <v>5</v>
      </c>
      <c r="AJ30" s="767"/>
      <c r="AK30" s="779"/>
      <c r="AL30" s="752"/>
      <c r="AM30" s="765"/>
      <c r="AN30" s="753"/>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13" t="s">
        <v>145</v>
      </c>
      <c r="I31" s="714"/>
      <c r="J31" s="714"/>
      <c r="K31" s="714"/>
      <c r="L31" s="714"/>
      <c r="M31" s="387"/>
      <c r="N31" s="342"/>
      <c r="O31" s="387"/>
      <c r="P31" s="341"/>
      <c r="Q31" s="341"/>
      <c r="R31" s="341"/>
      <c r="S31" s="373"/>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72"/>
      <c r="AP31" s="371"/>
      <c r="AQ31" s="370"/>
      <c r="AR31" s="371"/>
      <c r="AS31" s="396"/>
      <c r="AT31" s="383"/>
      <c r="AU31" s="385"/>
      <c r="AV31" s="387"/>
      <c r="AW31" s="341"/>
      <c r="AX31" s="341"/>
      <c r="AY31" s="341"/>
      <c r="AZ31" s="373"/>
      <c r="BA31" s="713" t="s">
        <v>145</v>
      </c>
      <c r="BB31" s="714"/>
      <c r="BC31" s="714"/>
      <c r="BD31" s="714"/>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767">
        <v>2</v>
      </c>
      <c r="V32" s="810"/>
      <c r="W32" s="767">
        <v>3</v>
      </c>
      <c r="X32" s="810"/>
      <c r="Y32" s="767">
        <v>4</v>
      </c>
      <c r="Z32" s="810"/>
      <c r="AA32" s="767">
        <v>5</v>
      </c>
      <c r="AB32" s="825"/>
      <c r="AC32" s="337">
        <v>1</v>
      </c>
      <c r="AD32" s="322">
        <v>2</v>
      </c>
      <c r="AE32" s="768">
        <v>3</v>
      </c>
      <c r="AF32" s="775"/>
      <c r="AG32" s="768">
        <v>4</v>
      </c>
      <c r="AH32" s="768"/>
      <c r="AI32" s="768">
        <v>5</v>
      </c>
      <c r="AJ32" s="769"/>
      <c r="AK32" s="779"/>
      <c r="AL32" s="752"/>
      <c r="AM32" s="765"/>
      <c r="AN32" s="753"/>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663"/>
      <c r="U33" s="18"/>
      <c r="V33" s="18"/>
      <c r="W33" s="18"/>
      <c r="X33" s="18"/>
      <c r="Y33" s="18"/>
      <c r="Z33" s="18"/>
      <c r="AA33" s="18"/>
      <c r="AB33" s="18"/>
      <c r="AC33" s="773"/>
      <c r="AD33" s="773"/>
      <c r="AE33" s="773"/>
      <c r="AF33" s="773"/>
      <c r="AG33" s="773"/>
      <c r="AH33" s="773"/>
      <c r="AI33" s="773"/>
      <c r="AJ33" s="773"/>
      <c r="AK33" s="779"/>
      <c r="AL33" s="752"/>
      <c r="AM33" s="765"/>
      <c r="AN33" s="753"/>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76" t="s">
        <v>144</v>
      </c>
      <c r="U35" s="777"/>
      <c r="V35" s="777"/>
      <c r="W35" s="777"/>
      <c r="X35" s="777"/>
      <c r="Y35" s="777"/>
      <c r="Z35" s="318"/>
      <c r="AA35" s="318"/>
      <c r="AB35" s="318"/>
      <c r="AC35" s="670" t="s">
        <v>145</v>
      </c>
      <c r="AD35" s="671"/>
      <c r="AE35" s="671"/>
      <c r="AF35" s="672"/>
      <c r="AG35" s="672"/>
      <c r="AH35" s="672"/>
      <c r="AI35" s="672"/>
      <c r="AJ35" s="673"/>
      <c r="AK35" s="779"/>
      <c r="AL35" s="752"/>
      <c r="AM35" s="765"/>
      <c r="AN35" s="753"/>
      <c r="AO35" s="372"/>
      <c r="AP35" s="371"/>
      <c r="AQ35" s="370"/>
      <c r="AR35" s="371"/>
      <c r="AS35" s="396"/>
      <c r="AT35" s="383"/>
      <c r="AU35" s="385"/>
      <c r="AV35" s="387"/>
      <c r="AW35" s="341"/>
      <c r="AX35" s="341"/>
      <c r="AY35" s="341"/>
      <c r="AZ35" s="376"/>
      <c r="BA35" s="320"/>
      <c r="BB35" s="316"/>
      <c r="BC35" s="316"/>
      <c r="BD35" s="316"/>
      <c r="BE35" s="321"/>
    </row>
    <row r="36" spans="1:57" ht="7.5" customHeight="1">
      <c r="A36" s="807"/>
      <c r="B36" s="808"/>
      <c r="C36" s="809"/>
      <c r="D36" s="764"/>
      <c r="E36" s="764"/>
      <c r="F36" s="764"/>
      <c r="G36" s="813"/>
      <c r="H36" s="320"/>
      <c r="I36" s="316"/>
      <c r="J36" s="316"/>
      <c r="K36" s="316"/>
      <c r="L36" s="316"/>
      <c r="M36" s="809"/>
      <c r="N36" s="816"/>
      <c r="O36" s="809"/>
      <c r="P36" s="764"/>
      <c r="Q36" s="764"/>
      <c r="R36" s="764"/>
      <c r="S36" s="812"/>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79"/>
      <c r="AL36" s="752"/>
      <c r="AM36" s="765"/>
      <c r="AN36" s="753"/>
      <c r="AO36" s="814"/>
      <c r="AP36" s="815"/>
      <c r="AQ36" s="765"/>
      <c r="AR36" s="815"/>
      <c r="AS36" s="806"/>
      <c r="AT36" s="807"/>
      <c r="AU36" s="808"/>
      <c r="AV36" s="809"/>
      <c r="AW36" s="764"/>
      <c r="AX36" s="764"/>
      <c r="AY36" s="764"/>
      <c r="AZ36" s="813"/>
      <c r="BA36" s="320"/>
      <c r="BB36" s="316"/>
      <c r="BC36" s="316"/>
      <c r="BD36" s="316"/>
      <c r="BE36" s="321"/>
    </row>
    <row r="37" spans="1:57" ht="7.5" customHeight="1">
      <c r="A37" s="807"/>
      <c r="B37" s="808"/>
      <c r="C37" s="809"/>
      <c r="D37" s="764"/>
      <c r="E37" s="764"/>
      <c r="F37" s="764"/>
      <c r="G37" s="813"/>
      <c r="H37" s="320"/>
      <c r="I37" s="316"/>
      <c r="J37" s="316"/>
      <c r="K37" s="316"/>
      <c r="L37" s="316"/>
      <c r="M37" s="809"/>
      <c r="N37" s="816"/>
      <c r="O37" s="809"/>
      <c r="P37" s="764"/>
      <c r="Q37" s="764"/>
      <c r="R37" s="764"/>
      <c r="S37" s="812"/>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79"/>
      <c r="AL37" s="752"/>
      <c r="AM37" s="765"/>
      <c r="AN37" s="753"/>
      <c r="AO37" s="814"/>
      <c r="AP37" s="815"/>
      <c r="AQ37" s="765"/>
      <c r="AR37" s="815"/>
      <c r="AS37" s="806"/>
      <c r="AT37" s="807"/>
      <c r="AU37" s="808"/>
      <c r="AV37" s="809"/>
      <c r="AW37" s="764"/>
      <c r="AX37" s="764"/>
      <c r="AY37" s="764"/>
      <c r="AZ37" s="813"/>
      <c r="BA37" s="320"/>
      <c r="BB37" s="316"/>
      <c r="BC37" s="316"/>
      <c r="BD37" s="316"/>
      <c r="BE37" s="321"/>
    </row>
    <row r="38" spans="1:57" ht="7.5" customHeight="1">
      <c r="A38" s="762"/>
      <c r="B38" s="708"/>
      <c r="C38" s="650"/>
      <c r="D38" s="651"/>
      <c r="E38" s="651"/>
      <c r="F38" s="651"/>
      <c r="G38" s="649"/>
      <c r="H38" s="698"/>
      <c r="I38" s="699"/>
      <c r="J38" s="699"/>
      <c r="K38" s="699"/>
      <c r="L38" s="699"/>
      <c r="M38" s="650"/>
      <c r="N38" s="649"/>
      <c r="O38" s="650"/>
      <c r="P38" s="651"/>
      <c r="Q38" s="651"/>
      <c r="R38" s="651"/>
      <c r="S38" s="689"/>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94"/>
      <c r="I46" s="295"/>
      <c r="J46" s="295"/>
      <c r="K46" s="295"/>
      <c r="L46" s="295"/>
      <c r="M46" s="650"/>
      <c r="N46" s="649"/>
      <c r="O46" s="650"/>
      <c r="P46" s="651"/>
      <c r="Q46" s="651"/>
      <c r="R46" s="651"/>
      <c r="S46" s="689"/>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650"/>
      <c r="AL46" s="752"/>
      <c r="AM46" s="651"/>
      <c r="AN46" s="753"/>
      <c r="AO46" s="650"/>
      <c r="AP46" s="651"/>
      <c r="AQ46" s="651"/>
      <c r="AR46" s="651"/>
      <c r="AS46" s="649"/>
      <c r="AT46" s="762"/>
      <c r="AU46" s="708"/>
      <c r="AV46" s="650"/>
      <c r="AW46" s="651"/>
      <c r="AX46" s="651"/>
      <c r="AY46" s="651"/>
      <c r="AZ46" s="649"/>
      <c r="BA46" s="294"/>
      <c r="BB46" s="295"/>
      <c r="BC46" s="295"/>
      <c r="BD46" s="295"/>
      <c r="BE46" s="296"/>
    </row>
    <row r="47" spans="1:57" ht="7.5" customHeight="1" thickBot="1">
      <c r="A47" s="762"/>
      <c r="B47" s="708"/>
      <c r="C47" s="650"/>
      <c r="D47" s="651"/>
      <c r="E47" s="651"/>
      <c r="F47" s="651"/>
      <c r="G47" s="649"/>
      <c r="H47" s="294"/>
      <c r="I47" s="295"/>
      <c r="J47" s="295"/>
      <c r="K47" s="295"/>
      <c r="L47" s="295"/>
      <c r="M47" s="650"/>
      <c r="N47" s="649"/>
      <c r="O47" s="650"/>
      <c r="P47" s="651"/>
      <c r="Q47" s="651"/>
      <c r="R47" s="651"/>
      <c r="S47" s="689"/>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650"/>
      <c r="AL47" s="752"/>
      <c r="AM47" s="651"/>
      <c r="AN47" s="753"/>
      <c r="AO47" s="650"/>
      <c r="AP47" s="651"/>
      <c r="AQ47" s="651"/>
      <c r="AR47" s="651"/>
      <c r="AS47" s="649"/>
      <c r="AT47" s="762"/>
      <c r="AU47" s="708"/>
      <c r="AV47" s="650"/>
      <c r="AW47" s="651"/>
      <c r="AX47" s="651"/>
      <c r="AY47" s="651"/>
      <c r="AZ47" s="649"/>
      <c r="BA47" s="294"/>
      <c r="BB47" s="295"/>
      <c r="BC47" s="295"/>
      <c r="BD47" s="295"/>
      <c r="BE47" s="296"/>
    </row>
    <row r="48" spans="1:57" ht="7.5" customHeight="1">
      <c r="A48" s="762"/>
      <c r="B48" s="708"/>
      <c r="C48" s="650"/>
      <c r="D48" s="651"/>
      <c r="E48" s="651"/>
      <c r="F48" s="651"/>
      <c r="G48" s="649"/>
      <c r="H48" s="294"/>
      <c r="I48" s="295"/>
      <c r="J48" s="295"/>
      <c r="K48" s="295"/>
      <c r="L48" s="295"/>
      <c r="M48" s="650"/>
      <c r="N48" s="649"/>
      <c r="O48" s="650"/>
      <c r="P48" s="651"/>
      <c r="Q48" s="651"/>
      <c r="R48" s="651"/>
      <c r="S48" s="649"/>
      <c r="T48" s="355"/>
      <c r="U48" s="356"/>
      <c r="V48" s="356"/>
      <c r="W48" s="356"/>
      <c r="X48" s="356"/>
      <c r="Y48" s="356"/>
      <c r="Z48" s="356"/>
      <c r="AA48" s="356"/>
      <c r="AB48" s="356"/>
      <c r="AC48" s="356"/>
      <c r="AD48" s="356"/>
      <c r="AE48" s="356"/>
      <c r="AF48" s="356"/>
      <c r="AG48" s="356"/>
      <c r="AH48" s="356"/>
      <c r="AI48" s="356"/>
      <c r="AJ48" s="356"/>
      <c r="AK48" s="650"/>
      <c r="AL48" s="752"/>
      <c r="AM48" s="651"/>
      <c r="AN48" s="753"/>
      <c r="AO48" s="650"/>
      <c r="AP48" s="651"/>
      <c r="AQ48" s="651"/>
      <c r="AR48" s="651"/>
      <c r="AS48" s="649"/>
      <c r="AT48" s="762"/>
      <c r="AU48" s="708"/>
      <c r="AV48" s="650"/>
      <c r="AW48" s="651"/>
      <c r="AX48" s="651"/>
      <c r="AY48" s="651"/>
      <c r="AZ48" s="649"/>
      <c r="BA48" s="294"/>
      <c r="BB48" s="295"/>
      <c r="BC48" s="295"/>
      <c r="BD48" s="295"/>
      <c r="BE48" s="296"/>
    </row>
    <row r="49" spans="1:57" ht="7.5" customHeight="1">
      <c r="A49" s="762"/>
      <c r="B49" s="708"/>
      <c r="C49" s="650"/>
      <c r="D49" s="651"/>
      <c r="E49" s="651"/>
      <c r="F49" s="651"/>
      <c r="G49" s="649"/>
      <c r="H49" s="294"/>
      <c r="I49" s="295"/>
      <c r="J49" s="295"/>
      <c r="K49" s="295"/>
      <c r="L49" s="295"/>
      <c r="M49" s="650"/>
      <c r="N49" s="649"/>
      <c r="O49" s="650"/>
      <c r="P49" s="651"/>
      <c r="Q49" s="651"/>
      <c r="R49" s="651"/>
      <c r="S49" s="649"/>
      <c r="T49" s="357"/>
      <c r="U49" s="114"/>
      <c r="V49" s="114"/>
      <c r="W49" s="114"/>
      <c r="X49" s="114"/>
      <c r="Y49" s="114"/>
      <c r="Z49" s="114"/>
      <c r="AA49" s="114"/>
      <c r="AB49" s="114"/>
      <c r="AC49" s="114"/>
      <c r="AD49" s="114"/>
      <c r="AE49" s="114"/>
      <c r="AF49" s="114"/>
      <c r="AG49" s="114"/>
      <c r="AH49" s="114"/>
      <c r="AI49" s="114"/>
      <c r="AJ49" s="114"/>
      <c r="AK49" s="650"/>
      <c r="AL49" s="752"/>
      <c r="AM49" s="651"/>
      <c r="AN49" s="753"/>
      <c r="AO49" s="650"/>
      <c r="AP49" s="651"/>
      <c r="AQ49" s="651"/>
      <c r="AR49" s="651"/>
      <c r="AS49" s="649"/>
      <c r="AT49" s="762"/>
      <c r="AU49" s="708"/>
      <c r="AV49" s="650"/>
      <c r="AW49" s="651"/>
      <c r="AX49" s="651"/>
      <c r="AY49" s="651"/>
      <c r="AZ49" s="649"/>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652"/>
      <c r="AL50" s="653"/>
      <c r="AM50" s="654"/>
      <c r="AN50" s="655"/>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2022-10-15T19:39:49Z</cp:lastPrinted>
  <dcterms:created xsi:type="dcterms:W3CDTF">2010-11-14T07:56:41Z</dcterms:created>
  <dcterms:modified xsi:type="dcterms:W3CDTF">2022-11-06T20:08:39Z</dcterms:modified>
  <cp:category/>
  <cp:version/>
  <cp:contentType/>
  <cp:contentStatus/>
</cp:coreProperties>
</file>